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 name="_xlnm.Print_Area" localSheetId="6">'部门基本支出预算表（人员类、运转类公用经费项目）04'!$A$1:$X$57</definedName>
    <definedName name="_xlnm.Print_Area" localSheetId="17">'2025年部门项目中期规划预算表12'!$A$1:$G$15</definedName>
  </definedNames>
  <calcPr calcId="144525"/>
</workbook>
</file>

<file path=xl/sharedStrings.xml><?xml version="1.0" encoding="utf-8"?>
<sst xmlns="http://schemas.openxmlformats.org/spreadsheetml/2006/main" count="1546" uniqueCount="588">
  <si>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</si>
  <si>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</si>
  <si>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</si>
  <si>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</si>
  <si>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</si>
  <si>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</si>
  <si>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</si>
  <si>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</si>
  <si>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</si>
  <si>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</si>
  <si>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</si>
  <si>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</si>
  <si>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</si>
  <si>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</si>
  <si>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</si>
  <si>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</si>
  <si>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</si>
  <si>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</si>
  <si>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</si>
  <si>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</si>
  <si>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</si>
  <si>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</si>
  <si>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</si>
  <si>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</si>
  <si>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</si>
  <si>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</si>
  <si>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</si>
  <si>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</si>
  <si>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</si>
  <si>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</si>
  <si>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</si>
  <si>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</si>
  <si>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</si>
  <si>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</si>
  <si>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</si>
  <si>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</si>
  <si>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</si>
  <si>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</si>
  <si>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</si>
  <si>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</si>
  <si>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</si>
  <si>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</si>
  <si>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</si>
  <si>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</si>
  <si>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</si>
  <si>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</si>
  <si>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</si>
  <si>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</si>
  <si>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</si>
  <si>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</si>
  <si>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</si>
  <si>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</si>
  <si>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</si>
  <si>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</si>
  <si>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</si>
  <si>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</si>
  <si>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</si>
  <si>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</si>
  <si>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</si>
  <si>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</si>
  <si>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</si>
  <si>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</si>
  <si>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</si>
  <si>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</si>
  <si>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</si>
  <si>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</si>
  <si>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</si>
  <si>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</si>
  <si>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</si>
  <si>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</si>
  <si>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101001</t>
  </si>
  <si>
    <t>楚雄彝族自治州人民政府办公室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</si>
  <si>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</si>
  <si>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</si>
  <si>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</si>
  <si>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</si>
  <si>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</si>
  <si>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</si>
  <si>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</si>
  <si>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</si>
  <si>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</si>
  <si>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</si>
  <si>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</si>
  <si>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</si>
  <si>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</si>
  <si>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</si>
  <si>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</si>
  <si>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</si>
  <si>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</si>
  <si>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</si>
  <si>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</si>
  <si>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</si>
  <si>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</si>
  <si>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</si>
  <si>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</si>
  <si>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</si>
  <si>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</si>
  <si>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</si>
  <si>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</si>
  <si>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</si>
  <si>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</si>
  <si>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</si>
  <si>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</si>
  <si>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</si>
  <si>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</si>
  <si>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</si>
  <si>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</si>
  <si>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</si>
  <si>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</si>
  <si>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</si>
  <si>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</si>
  <si>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</si>
  <si>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</si>
  <si>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</si>
  <si>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</si>
  <si>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</si>
  <si>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</si>
  <si>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</si>
  <si>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</si>
  <si>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</si>
  <si>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</si>
  <si>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</si>
  <si>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</si>
  <si>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</si>
  <si>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</si>
  <si>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</si>
  <si>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</si>
  <si>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</si>
  <si>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</si>
  <si>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</si>
  <si>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</si>
  <si>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</si>
  <si>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</si>
  <si>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</si>
  <si>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</si>
  <si>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</si>
  <si>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</si>
  <si>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</si>
  <si>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</si>
  <si>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</si>
  <si>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</si>
  <si>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</si>
  <si>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</si>
  <si>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</si>
  <si>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</si>
  <si>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</si>
  <si>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</si>
  <si>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</si>
  <si>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</si>
  <si>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</si>
  <si>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</si>
  <si>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</si>
  <si>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</si>
  <si>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</si>
  <si>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</si>
  <si>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</si>
  <si>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</si>
  <si>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</si>
  <si>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</si>
  <si>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</si>
  <si>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</si>
  <si>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</si>
  <si>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</si>
  <si>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</si>
  <si>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</si>
  <si>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</si>
  <si>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</si>
  <si>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</si>
  <si>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</si>
  <si>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</si>
  <si>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</si>
  <si>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</si>
  <si>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</si>
  <si>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</si>
  <si>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</si>
  <si>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</si>
  <si>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</si>
  <si>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</si>
  <si>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</si>
  <si>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</si>
  <si>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</si>
  <si>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</si>
  <si>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</si>
  <si>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</si>
  <si>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</si>
  <si>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</si>
  <si>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</si>
  <si>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</si>
  <si>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</si>
  <si>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</si>
  <si>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</si>
  <si>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</si>
  <si>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</si>
  <si>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</si>
  <si>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</si>
  <si>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</si>
  <si>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</si>
  <si>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</si>
  <si>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</si>
  <si>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</si>
  <si>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</si>
  <si>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</si>
  <si>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</si>
  <si>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</si>
  <si>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</si>
  <si>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</si>
  <si>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</si>
  <si>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</si>
  <si>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</si>
  <si>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</si>
  <si>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</si>
  <si>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</si>
  <si>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</si>
  <si>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532300210000000019068</t>
  </si>
  <si>
    <t>行政人员工资支出</t>
  </si>
  <si>
    <t>30101</t>
  </si>
  <si>
    <t>基本工资</t>
  </si>
  <si>
    <t>532300210000000019069</t>
  </si>
  <si>
    <t>事业人员工资支出</t>
  </si>
  <si>
    <t>30102</t>
  </si>
  <si>
    <t>津贴补贴</t>
  </si>
  <si>
    <t>30103</t>
  </si>
  <si>
    <t>奖金</t>
  </si>
  <si>
    <t>532300210000000019599</t>
  </si>
  <si>
    <t>机关综合绩效支出</t>
  </si>
  <si>
    <t>532300231100001542661</t>
  </si>
  <si>
    <t>事业人员绩效工资</t>
  </si>
  <si>
    <t>30107</t>
  </si>
  <si>
    <t>绩效工资</t>
  </si>
  <si>
    <t>532300210000000019600</t>
  </si>
  <si>
    <t>事业综合绩效支出</t>
  </si>
  <si>
    <t>532300210000000019071</t>
  </si>
  <si>
    <t>机关事业单位基本养老保险缴费</t>
  </si>
  <si>
    <t>30108</t>
  </si>
  <si>
    <t>532300210000000019072</t>
  </si>
  <si>
    <t>社会保障缴费</t>
  </si>
  <si>
    <t>30110</t>
  </si>
  <si>
    <t>职工基本医疗保险缴费</t>
  </si>
  <si>
    <t>30111</t>
  </si>
  <si>
    <t>公务员医疗补助缴费</t>
  </si>
  <si>
    <t>30112</t>
  </si>
  <si>
    <t>其他社会保障缴费</t>
  </si>
  <si>
    <t>532300241100002118469</t>
  </si>
  <si>
    <t>工伤保险</t>
  </si>
  <si>
    <t>532300221100000668757</t>
  </si>
  <si>
    <t>失业保险</t>
  </si>
  <si>
    <t>532300210000000019073</t>
  </si>
  <si>
    <t>30113</t>
  </si>
  <si>
    <t>532300221100000256826</t>
  </si>
  <si>
    <t>工会经费</t>
  </si>
  <si>
    <t>30228</t>
  </si>
  <si>
    <t>532300231100001542679</t>
  </si>
  <si>
    <t>福利费</t>
  </si>
  <si>
    <t>30229</t>
  </si>
  <si>
    <t>532300210000000019076</t>
  </si>
  <si>
    <t>车辆使用费</t>
  </si>
  <si>
    <t>30231</t>
  </si>
  <si>
    <t>公务用车运行维护费</t>
  </si>
  <si>
    <t>532300210000000019077</t>
  </si>
  <si>
    <t>行政人员公务交通补贴</t>
  </si>
  <si>
    <t>30239</t>
  </si>
  <si>
    <t>其他交通费用</t>
  </si>
  <si>
    <t>532300210000000019079</t>
  </si>
  <si>
    <t>公务交通专项经费</t>
  </si>
  <si>
    <t>532300221100000257903</t>
  </si>
  <si>
    <t>考核优秀奖</t>
  </si>
  <si>
    <t>532300210000000019081</t>
  </si>
  <si>
    <t>一般公用经费</t>
  </si>
  <si>
    <t>30201</t>
  </si>
  <si>
    <t>办公费</t>
  </si>
  <si>
    <t>30202</t>
  </si>
  <si>
    <t>印刷费</t>
  </si>
  <si>
    <t>30216</t>
  </si>
  <si>
    <t>培训费</t>
  </si>
  <si>
    <t>30206</t>
  </si>
  <si>
    <t>电费</t>
  </si>
  <si>
    <t>30207</t>
  </si>
  <si>
    <t>邮电费</t>
  </si>
  <si>
    <t>30213</t>
  </si>
  <si>
    <t>维修（护）费</t>
  </si>
  <si>
    <t>30215</t>
  </si>
  <si>
    <t>会议费</t>
  </si>
  <si>
    <t>532300251100003585411</t>
  </si>
  <si>
    <t>30217</t>
  </si>
  <si>
    <t>532300251100003585410</t>
  </si>
  <si>
    <t>公车购置及运维费</t>
  </si>
  <si>
    <t>30226</t>
  </si>
  <si>
    <t>劳务费</t>
  </si>
  <si>
    <t>532300210000000019080</t>
  </si>
  <si>
    <t>离退休公用经费</t>
  </si>
  <si>
    <t>30299</t>
  </si>
  <si>
    <t>其他商品和服务支出</t>
  </si>
  <si>
    <t>532300231100001547030</t>
  </si>
  <si>
    <t>离休特需费</t>
  </si>
  <si>
    <t>532300210000000019074</t>
  </si>
  <si>
    <t>对个人和家庭的补助</t>
  </si>
  <si>
    <t>30301</t>
  </si>
  <si>
    <t>离休费</t>
  </si>
  <si>
    <t>30302</t>
  </si>
  <si>
    <t>退休费</t>
  </si>
  <si>
    <t>532300251100003594228</t>
  </si>
  <si>
    <t>楚雄州政府办公室2025年职业年金缴费资金</t>
  </si>
  <si>
    <t>30109</t>
  </si>
  <si>
    <t>职业年金缴费</t>
  </si>
  <si>
    <t>532300251100003594178</t>
  </si>
  <si>
    <t>楚雄州政府办2025年遗属困难生活补助资金</t>
  </si>
  <si>
    <t>30305</t>
  </si>
  <si>
    <t>生活补助</t>
  </si>
  <si>
    <t>预算05-1表</t>
  </si>
  <si>
    <t>2025年部门项目支出预算表（其他运转类、特定目标类项目）</t>
  </si>
  <si>
    <t>项目分类</t>
  </si>
  <si>
    <t>经济科目编码</t>
  </si>
  <si>
    <t>经济科目名称</t>
  </si>
  <si>
    <t>本年拨款</t>
  </si>
  <si>
    <t>其中：本次下达</t>
  </si>
  <si>
    <t>2025年度州政府办优秀青年人才专项招引经费</t>
  </si>
  <si>
    <t>313 事业发展类</t>
  </si>
  <si>
    <t>532300251100004012866</t>
  </si>
  <si>
    <t>30399</t>
  </si>
  <si>
    <t>其他对个人和家庭的补助</t>
  </si>
  <si>
    <t>楚雄州人民政府办公室2025年离退休干部党支部党建工作经费</t>
  </si>
  <si>
    <t>532300251100004012806</t>
  </si>
  <si>
    <t>法律顾问专项经费</t>
  </si>
  <si>
    <t>311 专项业务类</t>
  </si>
  <si>
    <t>532300200000000001507</t>
  </si>
  <si>
    <t>30227</t>
  </si>
  <si>
    <t>委托业务费</t>
  </si>
  <si>
    <t>全州政府网站群、12345政府热线工作专项经费</t>
  </si>
  <si>
    <t>223 专业信息系统运行维护费</t>
  </si>
  <si>
    <t>532300210000000016501</t>
  </si>
  <si>
    <t>30214</t>
  </si>
  <si>
    <t>租赁费</t>
  </si>
  <si>
    <t>31007</t>
  </si>
  <si>
    <t>信息网络及软件购置更新</t>
  </si>
  <si>
    <t>州委州政府总值班室春节值班慰问经费</t>
  </si>
  <si>
    <t>532300251100003881597</t>
  </si>
  <si>
    <t>州政府办公室自有资金</t>
  </si>
  <si>
    <t>532300251100004017145</t>
  </si>
  <si>
    <t>州政府领导调研及办公室工作专项经费</t>
  </si>
  <si>
    <t>532300221100000260658</t>
  </si>
  <si>
    <t>30205</t>
  </si>
  <si>
    <t>水费</t>
  </si>
  <si>
    <t>30209</t>
  </si>
  <si>
    <t>物业管理费</t>
  </si>
  <si>
    <t>30211</t>
  </si>
  <si>
    <t>差旅费</t>
  </si>
  <si>
    <t>31002</t>
  </si>
  <si>
    <t>办公设备购置</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</si>
  <si>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</si>
  <si>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</si>
  <si>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</si>
  <si>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</si>
  <si>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</si>
  <si>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</si>
  <si>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</si>
  <si>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</si>
  <si>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</si>
  <si>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</si>
  <si>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</si>
  <si>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</si>
  <si>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州人民政府办公室通过租用州政府网站端口、网站维护、等保测评等与中国电信楚雄分公司和西安博达软件有限公司签订合同运维州政府网站群33个网站，达到州政府网站群端口接通率≥99.9%，使用满意度≥95%，网络安全通过等保测评三级，不少于1名技术人员负责网站7天×24小时×365天的网站群运行过程中遇到的技术故障、产品功能、产品bug修改、系统调整优化，巡检、安全、应急服务等项目。州政府门户网站密码应用通过硬件安全、软件安全加固，达到通过省、州国家密码管理局验收评估。12345政府热线通过与中国电信楚雄分公司签订外包服务合同购买33条政务服务便民热线，实现7天×24小时×365天全天候服务，达到全量处理群众、企业关于生活、生产中的咨询、诉求、建议，做到接通率≥95%，质检合格率≥90%。</t>
  </si>
  <si>
    <t>产出指标</t>
  </si>
  <si>
    <t>数量指标</t>
  </si>
  <si>
    <t>政务公开工作培训人数</t>
  </si>
  <si>
    <t>&gt;=</t>
  </si>
  <si>
    <t>100</t>
  </si>
  <si>
    <t>人次</t>
  </si>
  <si>
    <t>定量指标</t>
  </si>
  <si>
    <t>每年必须至少开展1次政务公开业务培训，培训工作列入省对州的综合绩效考核。</t>
  </si>
  <si>
    <t>州政府网站群运维数量</t>
  </si>
  <si>
    <t>=</t>
  </si>
  <si>
    <t>33</t>
  </si>
  <si>
    <t>个</t>
  </si>
  <si>
    <t>33个政府网站情况</t>
  </si>
  <si>
    <t>12345政府热线条数</t>
  </si>
  <si>
    <t>条</t>
  </si>
  <si>
    <t>12345政府热线条数及110报警服务台对接情况</t>
  </si>
  <si>
    <t>质量指标</t>
  </si>
  <si>
    <t>政府网站群政府信息公开率</t>
  </si>
  <si>
    <t>90</t>
  </si>
  <si>
    <t>%</t>
  </si>
  <si>
    <t>（政府信息公开次数/法定政府信息公开）*100%</t>
  </si>
  <si>
    <t>州政府网站群系统等级保护测评</t>
  </si>
  <si>
    <t>优</t>
  </si>
  <si>
    <t>年</t>
  </si>
  <si>
    <t>定性指标</t>
  </si>
  <si>
    <t>州政府网站群系统每年需进行群系统等级保护测评网站安全</t>
  </si>
  <si>
    <t>政府网站访问成功率</t>
  </si>
  <si>
    <t>&gt;</t>
  </si>
  <si>
    <t>95</t>
  </si>
  <si>
    <t>每天间隔性访问20次以上，超过（含）15秒网站仍打不开的次数累计占比超过（含）5%，即单项否决。</t>
  </si>
  <si>
    <t>达到州国家密码管理局硬件安全、软件安全要求</t>
  </si>
  <si>
    <t>州国家密码管理局对州政府网站硬件安全、软件安全进行验收评估，质量是否达标。</t>
  </si>
  <si>
    <t>效益指标</t>
  </si>
  <si>
    <t>社会效益</t>
  </si>
  <si>
    <t>年内州政府网站群接通率</t>
  </si>
  <si>
    <t>99.9</t>
  </si>
  <si>
    <t>每年州人民政府办公室统计州政府网站群接通情况</t>
  </si>
  <si>
    <t>州政府网站群无故障、出现故障能够在48小时内排除</t>
  </si>
  <si>
    <t>维保服务商指定不少于1名技术人员负责网站群的7天×24小时×365天的网站群运行过程中遇到的技术故障、产品功能、产品bug修改、系统调整优化，巡检、安全、应急服务。</t>
  </si>
  <si>
    <t>12345政府热线接通率</t>
  </si>
  <si>
    <t>12345政府热线达到接通率</t>
  </si>
  <si>
    <t>满意度指标</t>
  </si>
  <si>
    <t>服务对象满意度</t>
  </si>
  <si>
    <t>州政府网站群使用满意度</t>
  </si>
  <si>
    <t>每年州人民政府办公室对州人民政府网站群进行群众满意度测评</t>
  </si>
  <si>
    <t>12345政府热线平台工单质检合格率</t>
  </si>
  <si>
    <t>获补对象数</t>
  </si>
  <si>
    <t>1.0</t>
  </si>
  <si>
    <t>人</t>
  </si>
  <si>
    <t>经济效益</t>
  </si>
  <si>
    <t>带动人均增收</t>
  </si>
  <si>
    <t>10000</t>
  </si>
  <si>
    <t>元</t>
  </si>
  <si>
    <t>98</t>
  </si>
  <si>
    <t>根据《楚雄州财政局关于推进单位资金预算指标核算管理改革工作的通知》（楚财库〔2022〕4号）要求，需将自有资金纳入单位资金预算指标核算，现按相关要求列入功能分类“2010302一般行政管理事务”，政府经济分类“50201办公经费”，部门经济分类“30201办公费”。</t>
  </si>
  <si>
    <t>纳入预算核算次数</t>
  </si>
  <si>
    <t>次</t>
  </si>
  <si>
    <t>纳入预算核算</t>
  </si>
  <si>
    <t>可持续影响</t>
  </si>
  <si>
    <t>自有资金使用年限</t>
  </si>
  <si>
    <t>1.00</t>
  </si>
  <si>
    <t>自有资金使用年限为当年</t>
  </si>
  <si>
    <t>会议次数</t>
  </si>
  <si>
    <t>反映预算部门（单位）组织开展各类会议的总次数。</t>
  </si>
  <si>
    <t>资金支付及时率</t>
  </si>
  <si>
    <t>参会人员满意度</t>
  </si>
  <si>
    <t>十三届州人民政府法律顾问计划从2022年3月开始聘请，计划聘请13名法律顾问参与办理行政复议、诉讼、赔偿、调节、仲裁等法律事务；参与合作项目的洽谈，协助草拟、修改、审查重要的法律文书或者合同，以保障州政府依法科学民主决策氛围建设和法治环境支持经济高质量发展的工作目标。通过法律顾问审查把关，全面保障州委州人民政府决策事项合法合规，全面保障州委州人民政府所制定下发文件合法合规，全面提升依法执政、依法行政工作。对审查把关的法律事项确保不发生违法违规情况，做到合格率≥90%以上，积极行政复议、诉讼、赔偿、调节、仲裁等法律事务的办理，办理率达到90%。</t>
  </si>
  <si>
    <t>出具书面法律意见数</t>
  </si>
  <si>
    <t>合同约定每人每年出具书面法律意见数</t>
  </si>
  <si>
    <t>投入法律顾问人数</t>
  </si>
  <si>
    <t>16</t>
  </si>
  <si>
    <t>第十三届楚雄州人民政府，州委外聘法律顾问5人，州政府外聘法律顾问11人。</t>
  </si>
  <si>
    <t>合法性审核合格率</t>
  </si>
  <si>
    <t>第五条、州政府法律顾问助理的服务范围和内容：（三）参与州政府办公室的政府采购项目洽谈、讨论，
协助草拟、修改、审查相关协议及相关法律文书</t>
  </si>
  <si>
    <t>时效指标</t>
  </si>
  <si>
    <t>法律顾问资金支付及时率</t>
  </si>
  <si>
    <t>按季支付，每人每季度3000元</t>
  </si>
  <si>
    <t>法律事务办理率</t>
  </si>
  <si>
    <t>（行政复议处理数/行政事件数）*100%。参与办理行政复议、诉讼、赔偿、调节、仲裁等法律事务是法律顾问所属职责。</t>
  </si>
  <si>
    <t>州政府办干部职工对法律事务处理的满意度</t>
  </si>
  <si>
    <t>法律事务处理的满意度能够直观反映法律顾问聘请效果。</t>
  </si>
  <si>
    <t>2024年做好上情下达、下情上报、办文办会办事、政务调研与督查、建议提案办理、值班值守、全州政府信息与政务公开服务、公文合法性审查及政府法律咨询、州政府及领导交办的其他事项，保证州政府中心工作顺利推进。公务用车保障里程大于25万元，保障调研超过80次，需聘用各类临时人员18人以上，保障州级领导到省外招商每人每年不少于6次。</t>
  </si>
  <si>
    <t>调研次数</t>
  </si>
  <si>
    <t>80</t>
  </si>
  <si>
    <t>州政府办公室承担着全州招商引资，外地州市对我州的考察、接受上级督查检查的具体工作，以及全州政务调研与督查等大小事务，调研项目数量较大，调研报告数量出具数一定程度上反映调研效果。</t>
  </si>
  <si>
    <t>聘请聘用、公益性岗位人员数量</t>
  </si>
  <si>
    <t>18</t>
  </si>
  <si>
    <t>政府办公室日常事务工作量大，编制人员人手紧缺，聘用聘用人员及公益性岗位缓解人员工作压力。聘用人员每月4845元，公益性岗位每月补贴1700，劳务派遣每月补贴600元。现办公室有聘用人员7人，劳务派遣6人，公益性岗位15人。</t>
  </si>
  <si>
    <t>公务用车行驶里程</t>
  </si>
  <si>
    <t>250000</t>
  </si>
  <si>
    <t>公里</t>
  </si>
  <si>
    <t>州政府办公室承担着州政府领导日常用车的保障，根据近三年数据测算预计2024年公务用车行程为25万公里。</t>
  </si>
  <si>
    <t>州级领导省外招商人次数</t>
  </si>
  <si>
    <t>48</t>
  </si>
  <si>
    <t>按照《关于进一步强化“一把手”招商的通知》要求，州委、州政府每年到省外招商不少于6次，其他州级领导参照执行。</t>
  </si>
  <si>
    <t>公文错印率</t>
  </si>
  <si>
    <t>&lt;=</t>
  </si>
  <si>
    <t>文字错及印刷错误</t>
  </si>
  <si>
    <t>公文印发及时率</t>
  </si>
  <si>
    <t>（公文发送数/公文印刷数）*100%</t>
  </si>
  <si>
    <t>招商到位资金</t>
  </si>
  <si>
    <t>1000</t>
  </si>
  <si>
    <t>亿元</t>
  </si>
  <si>
    <t>州政府办公室承担着全州招商引资工作。招商引资的顺利完成，能够有效促进楚雄区域社会经济发展。</t>
  </si>
  <si>
    <t>群众满意度</t>
  </si>
  <si>
    <t>（群众满意人数人民群众满意度调查人数）*100%</t>
  </si>
  <si>
    <t>单位满意度</t>
  </si>
  <si>
    <t>单位满意度≧90%</t>
  </si>
  <si>
    <t>州委州政府总值班室和州政府热线管理和值班保障中心春节期间严格落实全天24小时在岗在位，确保联络畅通、运转高效。值班人员及时有力有序开展调度，精准高效开展上传下达，做到上传下达精准高效、工作调度有力有序、值班报送及时准确，持续提升值班工作专业化、规范化水平；及时接听和回应群众关切，开展优质便民服务，保障政府网站正常运行。</t>
  </si>
  <si>
    <t>州委州政府总值班室春节值班人数</t>
  </si>
  <si>
    <t>22</t>
  </si>
  <si>
    <t>春节期间值班人员按要求24小时保持在岗在位、及时报送值班信息、传达和督促落实领导同志有关指示批示、负责值班平台使用管理、指导全州值班工作。</t>
  </si>
  <si>
    <t>州政府热线管理和值班保障中心春节值班人数</t>
  </si>
  <si>
    <t>19</t>
  </si>
  <si>
    <t>春节期间承担12345政府热线的受理、转办、答复、监督和考核工作；协助做好值班值守相关事务性、辅助性工作。</t>
  </si>
  <si>
    <t>州委州政府总值班室春节值班在岗在位率</t>
  </si>
  <si>
    <t>300</t>
  </si>
  <si>
    <t>元/人</t>
  </si>
  <si>
    <t>值班人员保证24小时在岗在位，确保联通畅通、运转高效。</t>
  </si>
  <si>
    <t>州政府热线管理和值班保障中心春节值班在位率</t>
  </si>
  <si>
    <t>800</t>
  </si>
  <si>
    <t>州委、州政府值班工作联络畅通、运转高效</t>
  </si>
  <si>
    <t>春节值班工作得到州委、州政府领导肯定</t>
  </si>
  <si>
    <t>预算05-3表</t>
  </si>
  <si>
    <t>注：我部门无另文下达的项目支出，此表无公开数据。</t>
  </si>
  <si>
    <t>预算06表</t>
  </si>
  <si>
    <t>2025年部门政府性基金预算支出预算表</t>
  </si>
  <si>
    <t>单位名称</t>
  </si>
  <si>
    <t>本年政府性基金预算支出</t>
  </si>
  <si>
    <t>注：我部门无政府性基金预算支出预算，此表无公开数据。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</si>
  <si>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</si>
  <si>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</si>
  <si>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</si>
  <si>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</si>
  <si>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</si>
  <si>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</si>
  <si>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</si>
  <si>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</si>
  <si>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</si>
  <si>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</si>
  <si>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</si>
  <si>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</si>
  <si>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</si>
  <si>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</si>
  <si>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资料印刷</t>
  </si>
  <si>
    <t>公文用纸、资料汇编、信封印刷服务</t>
  </si>
  <si>
    <t>批</t>
  </si>
  <si>
    <t>州政府网站群集约化平台云计算</t>
  </si>
  <si>
    <t>网络接入服务</t>
  </si>
  <si>
    <t>机动车保险</t>
  </si>
  <si>
    <t>机动车保险服务</t>
  </si>
  <si>
    <t>车辆维修保养</t>
  </si>
  <si>
    <t>车辆维修和保养服务</t>
  </si>
  <si>
    <t>会议椅</t>
  </si>
  <si>
    <t>保密柜</t>
  </si>
  <si>
    <t>组</t>
  </si>
  <si>
    <t>书桌</t>
  </si>
  <si>
    <t>办公桌</t>
  </si>
  <si>
    <t>复印纸采购</t>
  </si>
  <si>
    <t>复印纸</t>
  </si>
  <si>
    <t>车辆加油</t>
  </si>
  <si>
    <t>车辆加油、添加燃料服务</t>
  </si>
  <si>
    <t>预算08表</t>
  </si>
  <si>
    <t>政府购买服务项目</t>
  </si>
  <si>
    <t>政府购买服务指导性目录代码</t>
  </si>
  <si>
    <t>基本支出/项目支出</t>
  </si>
  <si>
    <t>所属服务类别</t>
  </si>
  <si>
    <t>所属服务领域</t>
  </si>
  <si>
    <t>购买内容简述</t>
  </si>
  <si>
    <t>基金"</t>
  </si>
  <si>
    <t>单位自筹</t>
  </si>
  <si>
    <t>15</t>
  </si>
  <si>
    <t>17</t>
  </si>
  <si>
    <t>12345政府热线</t>
  </si>
  <si>
    <t>B1004 其他适合通过市场化方式提供的信息化服务</t>
  </si>
  <si>
    <t>其他适合通过市场化方式提供的信息化服务</t>
  </si>
  <si>
    <t>州政府网站群运维服务</t>
  </si>
  <si>
    <t>B1001 机关信息系统开发与维护服务</t>
  </si>
  <si>
    <t>机关信息系统开发与维护服务</t>
  </si>
  <si>
    <t>B1003 网络接入服务</t>
  </si>
  <si>
    <t>州人民政府法律顾问服务</t>
  </si>
  <si>
    <t>B0101 法律顾问服务</t>
  </si>
  <si>
    <t>法律顾问服务</t>
  </si>
  <si>
    <t>州委法律顾问服务</t>
  </si>
  <si>
    <t>诉讼代理</t>
  </si>
  <si>
    <t>B0103 法律诉讼及其他争端解决服务</t>
  </si>
  <si>
    <t>法律诉讼及其他争端解决服务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</si>
  <si>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</si>
  <si>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</si>
  <si>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</si>
  <si>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</si>
  <si>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</si>
  <si>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</si>
  <si>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</si>
  <si>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</si>
  <si>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</si>
  <si>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</si>
  <si>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</si>
  <si>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</si>
  <si>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</si>
  <si>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</si>
  <si>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注：我部门无对下转移支付预算，此表无公开数据。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</si>
  <si>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</si>
  <si>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</si>
  <si>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</si>
  <si>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</si>
  <si>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</si>
  <si>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</si>
  <si>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</si>
  <si>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</si>
  <si>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</si>
  <si>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</si>
  <si>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</si>
  <si>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</si>
  <si>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注：我部门无新增资产配置，此表无公开数据。</t>
  </si>
  <si>
    <t>预算11表</t>
  </si>
  <si>
    <t>2025年上级补助项目支出预算表</t>
  </si>
  <si>
    <t>上级补助</t>
  </si>
  <si>
    <t>注：我部门无上级补助项目支出预算，此表无公开数据。</t>
  </si>
  <si>
    <t>预算12表</t>
  </si>
  <si>
    <t>2025年部门项目支出中期规划预算表</t>
  </si>
  <si>
    <t>项目级次</t>
  </si>
  <si>
    <t>2025年</t>
  </si>
  <si>
    <t>2026年</t>
  </si>
  <si>
    <t>2027年</t>
  </si>
  <si>
    <t>本级</t>
  </si>
  <si>
    <t>注：我部门2026、2027年无中期规划项目，2026、2027年无公开数据。</t>
  </si>
</sst>
</file>

<file path=xl/styles.xml><?xml version="1.0" encoding="utf-8"?>
<styleSheet xmlns="http://schemas.openxmlformats.org/spreadsheetml/2006/main">
  <numFmts count="9">
    <numFmt numFmtId="44" formatCode="_ &quot;￥&quot;* #,##0.00_ ;_ &quot;￥&quot;* \-#,##0.00_ ;_ &quot;￥&quot;* &quot;-&quot;??_ ;_ @_ "/>
    <numFmt numFmtId="176" formatCode="yyyy\-mm\-dd"/>
    <numFmt numFmtId="43" formatCode="_ * #,##0.00_ ;_ * \-#,##0.00_ ;_ * &quot;-&quot;??_ ;_ @_ "/>
    <numFmt numFmtId="177" formatCode="#,##0;\-#,##0;;@"/>
    <numFmt numFmtId="42" formatCode="_ &quot;￥&quot;* #,##0_ ;_ &quot;￥&quot;* \-#,##0_ ;_ &quot;￥&quot;* &quot;-&quot;_ ;_ @_ "/>
    <numFmt numFmtId="178" formatCode="#,##0.00;\-#,##0.00;;@"/>
    <numFmt numFmtId="41" formatCode="_ * #,##0_ ;_ * \-#,##0_ ;_ * &quot;-&quot;_ ;_ @_ "/>
    <numFmt numFmtId="179" formatCode="hh:mm:ss"/>
    <numFmt numFmtId="180" formatCode="yyyy\-mm\-dd\ hh:mm:ss"/>
  </numFmts>
  <fonts count="42">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C9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s>
  <cellStyleXfs count="57">
    <xf numFmtId="0" fontId="0" fillId="0" borderId="0">
      <alignment vertical="center"/>
    </xf>
    <xf numFmtId="180" fontId="9" fillId="0" borderId="1">
      <alignment horizontal="right" vertical="center"/>
    </xf>
    <xf numFmtId="10" fontId="9" fillId="0" borderId="1">
      <alignment horizontal="right" vertical="center"/>
    </xf>
    <xf numFmtId="177" fontId="9" fillId="0" borderId="1">
      <alignment horizontal="right" vertical="center"/>
    </xf>
    <xf numFmtId="179" fontId="9" fillId="0" borderId="1">
      <alignment horizontal="right" vertical="center"/>
    </xf>
    <xf numFmtId="178" fontId="9" fillId="0" borderId="1">
      <alignment horizontal="right" vertical="center"/>
    </xf>
    <xf numFmtId="178" fontId="9" fillId="0" borderId="1">
      <alignment horizontal="right" vertical="center"/>
    </xf>
    <xf numFmtId="0" fontId="24" fillId="29"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6" fillId="0" borderId="12"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41"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16" applyNumberFormat="false" applyFill="false" applyAlignment="false" applyProtection="false">
      <alignment vertical="center"/>
    </xf>
    <xf numFmtId="176" fontId="9" fillId="0" borderId="1">
      <alignment horizontal="right" vertical="center"/>
    </xf>
    <xf numFmtId="42" fontId="0" fillId="0" borderId="0" applyFont="false" applyFill="false" applyBorder="false" applyAlignment="false" applyProtection="false">
      <alignment vertical="center"/>
    </xf>
    <xf numFmtId="0" fontId="23" fillId="2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4" fillId="19"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38" fillId="0" borderId="16" applyNumberFormat="false" applyFill="false" applyAlignment="false" applyProtection="false">
      <alignment vertical="center"/>
    </xf>
    <xf numFmtId="49" fontId="9" fillId="0" borderId="1">
      <alignment horizontal="left" vertical="center" wrapText="true"/>
    </xf>
    <xf numFmtId="0" fontId="40" fillId="0" borderId="0" applyNumberFormat="false" applyFill="false" applyBorder="false" applyAlignment="false" applyProtection="false">
      <alignment vertical="center"/>
    </xf>
    <xf numFmtId="0" fontId="24"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23" borderId="0" applyNumberFormat="false" applyBorder="false" applyAlignment="false" applyProtection="false">
      <alignment vertical="center"/>
    </xf>
    <xf numFmtId="0" fontId="35" fillId="14" borderId="15" applyNumberFormat="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21"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39" fillId="33" borderId="15" applyNumberFormat="false" applyAlignment="false" applyProtection="false">
      <alignment vertical="center"/>
    </xf>
    <xf numFmtId="0" fontId="29" fillId="14" borderId="10" applyNumberFormat="false" applyAlignment="false" applyProtection="false">
      <alignment vertical="center"/>
    </xf>
    <xf numFmtId="0" fontId="34" fillId="31" borderId="14" applyNumberFormat="false" applyAlignment="false" applyProtection="false">
      <alignment vertical="center"/>
    </xf>
    <xf numFmtId="0" fontId="33" fillId="0" borderId="13" applyNumberFormat="false" applyFill="false" applyAlignment="false" applyProtection="false">
      <alignment vertical="center"/>
    </xf>
    <xf numFmtId="0" fontId="23" fillId="13"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0" fillId="15" borderId="11" applyNumberFormat="false" applyFont="false" applyAlignment="false" applyProtection="false">
      <alignment vertical="center"/>
    </xf>
    <xf numFmtId="0" fontId="28"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10"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3" fillId="3" borderId="0" applyNumberFormat="false" applyBorder="false" applyAlignment="false" applyProtection="false">
      <alignment vertical="center"/>
    </xf>
  </cellStyleXfs>
  <cellXfs count="90">
    <xf numFmtId="0" fontId="0" fillId="0" borderId="0" xfId="0" applyFont="true">
      <alignment vertical="center"/>
    </xf>
    <xf numFmtId="49" fontId="1" fillId="0" borderId="0" xfId="27" applyNumberFormat="true" applyFont="true" applyBorder="true">
      <alignment horizontal="left" vertical="center" wrapText="true"/>
    </xf>
    <xf numFmtId="49" fontId="2" fillId="0" borderId="0" xfId="0" applyNumberFormat="true" applyFont="true" applyBorder="true" applyAlignment="true">
      <alignment horizontal="center" vertical="center" wrapText="true"/>
    </xf>
    <xf numFmtId="49" fontId="3" fillId="0" borderId="0" xfId="0" applyNumberFormat="true" applyFont="true" applyBorder="true" applyAlignment="true">
      <alignment horizontal="left" vertical="center" wrapText="true"/>
    </xf>
    <xf numFmtId="49" fontId="3" fillId="0" borderId="1" xfId="27" applyNumberFormat="true" applyFont="true" applyBorder="true" applyAlignment="true">
      <alignment horizontal="center" vertical="center" wrapText="true"/>
    </xf>
    <xf numFmtId="0" fontId="4" fillId="2" borderId="1" xfId="0" applyFont="true" applyFill="true" applyBorder="true" applyAlignment="true" applyProtection="true">
      <alignment horizontal="center" vertical="center"/>
      <protection locked="false"/>
    </xf>
    <xf numFmtId="49" fontId="5" fillId="0" borderId="1" xfId="27" applyNumberFormat="true" applyFont="true" applyBorder="true">
      <alignment horizontal="left" vertical="center" wrapText="true"/>
    </xf>
    <xf numFmtId="49" fontId="5" fillId="0" borderId="1" xfId="27" applyNumberFormat="true" applyFont="true" applyBorder="true" applyAlignment="true">
      <alignment horizontal="center" vertical="center" wrapText="true"/>
    </xf>
    <xf numFmtId="49" fontId="3" fillId="0" borderId="0" xfId="0" applyNumberFormat="true" applyFont="true" applyBorder="true" applyAlignment="true">
      <alignment horizontal="right" vertical="center" wrapText="true"/>
    </xf>
    <xf numFmtId="178" fontId="6" fillId="0" borderId="1" xfId="5" applyNumberFormat="true" applyFont="true" applyBorder="true">
      <alignment horizontal="right" vertical="center"/>
    </xf>
    <xf numFmtId="49" fontId="3" fillId="0" borderId="0" xfId="27" applyNumberFormat="true" applyFont="true" applyBorder="true">
      <alignment horizontal="left" vertical="center" wrapText="true"/>
    </xf>
    <xf numFmtId="49" fontId="2" fillId="0" borderId="0" xfId="27" applyNumberFormat="true" applyFont="true" applyBorder="true" applyAlignment="true">
      <alignment horizontal="center" vertical="center" wrapText="true"/>
    </xf>
    <xf numFmtId="0" fontId="4" fillId="0" borderId="1" xfId="0" applyFont="true" applyBorder="true" applyAlignment="true">
      <alignment horizontal="center" vertical="center"/>
    </xf>
    <xf numFmtId="3" fontId="4" fillId="0" borderId="1" xfId="0" applyNumberFormat="true" applyFont="true" applyBorder="true" applyAlignment="true">
      <alignment horizontal="center" vertical="center"/>
    </xf>
    <xf numFmtId="49" fontId="3" fillId="0" borderId="0" xfId="27" applyNumberFormat="true" applyFont="true" applyBorder="true" applyAlignment="true">
      <alignment horizontal="right" vertical="center" wrapText="true"/>
    </xf>
    <xf numFmtId="49" fontId="3" fillId="0" borderId="0" xfId="27"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178" fontId="6" fillId="0" borderId="1" xfId="5" applyNumberFormat="true" applyFont="true" applyBorder="true" applyAlignment="true">
      <alignment horizontal="right" vertical="center" wrapText="true"/>
    </xf>
    <xf numFmtId="178" fontId="5" fillId="0" borderId="1" xfId="5" applyNumberFormat="true" applyFont="true" applyBorder="true">
      <alignment horizontal="right" vertical="center"/>
    </xf>
    <xf numFmtId="49" fontId="5" fillId="0" borderId="0" xfId="27" applyNumberFormat="true" applyFont="true" applyBorder="true">
      <alignment horizontal="left" vertical="center" wrapText="true"/>
    </xf>
    <xf numFmtId="49" fontId="7" fillId="0" borderId="0" xfId="27" applyNumberFormat="true" applyFont="true" applyBorder="true" applyAlignment="true">
      <alignment horizontal="center" vertical="center" wrapText="true"/>
    </xf>
    <xf numFmtId="0" fontId="4" fillId="0" borderId="1" xfId="0" applyFont="true" applyBorder="true" applyAlignment="true" applyProtection="true">
      <alignment horizontal="center" vertical="center"/>
      <protection locked="false"/>
    </xf>
    <xf numFmtId="49" fontId="3" fillId="0" borderId="1" xfId="27" applyNumberFormat="true" applyFont="true" applyBorder="true">
      <alignment horizontal="left" vertical="center" wrapText="true"/>
    </xf>
    <xf numFmtId="49" fontId="5" fillId="0" borderId="0" xfId="27" applyNumberFormat="true" applyFont="true" applyBorder="true" applyAlignment="true">
      <alignment horizontal="right" vertical="center" wrapText="true"/>
    </xf>
    <xf numFmtId="0" fontId="8" fillId="0" borderId="1" xfId="0" applyFont="true" applyBorder="true" applyAlignment="true">
      <alignment horizontal="center" vertical="center"/>
    </xf>
    <xf numFmtId="0" fontId="8" fillId="0" borderId="2" xfId="0" applyFont="true" applyBorder="true" applyAlignment="true">
      <alignment horizontal="center" vertical="center"/>
    </xf>
    <xf numFmtId="49" fontId="9" fillId="0" borderId="0" xfId="27" applyNumberFormat="true" applyFont="true" applyBorder="true">
      <alignment horizontal="left" vertical="center" wrapText="true"/>
    </xf>
    <xf numFmtId="49" fontId="10" fillId="0" borderId="0" xfId="27" applyNumberFormat="true" applyFont="true" applyBorder="true" applyAlignment="true">
      <alignment horizontal="center" vertical="center" wrapText="true"/>
    </xf>
    <xf numFmtId="49" fontId="11" fillId="0" borderId="0" xfId="27" applyNumberFormat="true" applyFont="true" applyBorder="true">
      <alignment horizontal="left" vertical="center" wrapText="true"/>
    </xf>
    <xf numFmtId="49" fontId="11" fillId="0" borderId="1" xfId="0" applyNumberFormat="true" applyFont="true" applyBorder="true" applyAlignment="true">
      <alignment horizontal="center" vertical="center" wrapText="true"/>
    </xf>
    <xf numFmtId="0" fontId="12" fillId="0" borderId="1" xfId="0" applyFont="true" applyBorder="true" applyAlignment="true">
      <alignment horizontal="center" vertical="center"/>
    </xf>
    <xf numFmtId="49" fontId="13" fillId="0" borderId="1" xfId="0" applyNumberFormat="true" applyFont="true" applyBorder="true" applyAlignment="true">
      <alignment horizontal="left" vertical="center" wrapText="true"/>
    </xf>
    <xf numFmtId="49" fontId="13" fillId="0" borderId="1" xfId="0" applyNumberFormat="true" applyFont="true" applyBorder="true" applyAlignment="true">
      <alignment horizontal="center" vertical="center" wrapText="true"/>
    </xf>
    <xf numFmtId="49" fontId="9" fillId="0" borderId="1" xfId="27" applyNumberFormat="true" applyFont="true" applyBorder="true">
      <alignment horizontal="left" vertical="center" wrapText="true"/>
    </xf>
    <xf numFmtId="178" fontId="14" fillId="0" borderId="1" xfId="5" applyNumberFormat="true" applyFont="true" applyBorder="true">
      <alignment horizontal="right" vertical="center"/>
    </xf>
    <xf numFmtId="49" fontId="9" fillId="0" borderId="0" xfId="27" applyNumberFormat="true" applyFont="true" applyBorder="true" applyAlignment="true">
      <alignment horizontal="right" vertical="center" wrapText="true"/>
    </xf>
    <xf numFmtId="49" fontId="15" fillId="0" borderId="1" xfId="27" applyNumberFormat="true" applyFont="true" applyBorder="true" applyAlignment="true">
      <alignment horizontal="center" vertical="center" wrapText="true"/>
    </xf>
    <xf numFmtId="177" fontId="15" fillId="0" borderId="1" xfId="0" applyNumberFormat="true" applyFont="true" applyBorder="true" applyAlignment="true">
      <alignment horizontal="center" vertical="center"/>
    </xf>
    <xf numFmtId="49" fontId="15" fillId="0" borderId="1" xfId="0" applyNumberFormat="true" applyFont="true" applyBorder="true" applyAlignment="true">
      <alignment horizontal="left" vertical="center" wrapText="true"/>
    </xf>
    <xf numFmtId="49" fontId="15" fillId="0" borderId="1" xfId="0" applyNumberFormat="true" applyFont="true" applyBorder="true" applyAlignment="true">
      <alignment horizontal="center" vertical="center" wrapText="true"/>
    </xf>
    <xf numFmtId="178" fontId="6" fillId="0" borderId="1" xfId="0" applyNumberFormat="true" applyFont="true" applyBorder="true" applyAlignment="true">
      <alignment horizontal="right" vertical="center"/>
    </xf>
    <xf numFmtId="49" fontId="15" fillId="0" borderId="0" xfId="27" applyNumberFormat="true" applyFont="true" applyBorder="true" applyAlignment="true">
      <alignment horizontal="right" vertical="center" wrapText="true"/>
    </xf>
    <xf numFmtId="49" fontId="4" fillId="0" borderId="1" xfId="0" applyNumberFormat="true" applyFont="true" applyBorder="true" applyAlignment="true">
      <alignment horizontal="center" vertical="center"/>
    </xf>
    <xf numFmtId="0" fontId="8" fillId="0" borderId="0" xfId="0" applyFont="true" applyBorder="true" applyAlignment="true">
      <alignment horizontal="center" vertical="center"/>
    </xf>
    <xf numFmtId="49" fontId="16" fillId="0" borderId="1" xfId="27" applyNumberFormat="true" applyFont="true" applyBorder="true" applyAlignment="true">
      <alignment horizontal="center" vertical="center" wrapText="true"/>
    </xf>
    <xf numFmtId="0" fontId="17" fillId="0" borderId="1" xfId="0" applyFont="true" applyBorder="true" applyAlignment="true">
      <alignment horizontal="center" vertical="center"/>
    </xf>
    <xf numFmtId="0" fontId="17" fillId="0" borderId="1" xfId="0" applyFont="true" applyBorder="true" applyAlignment="true">
      <alignment horizontal="center" vertical="center" wrapText="true"/>
    </xf>
    <xf numFmtId="0" fontId="17" fillId="0" borderId="1" xfId="0" applyFont="true" applyBorder="true" applyAlignment="true">
      <alignment vertical="center" wrapText="true"/>
    </xf>
    <xf numFmtId="0" fontId="17" fillId="0" borderId="1" xfId="0" applyFont="true" applyBorder="true" applyAlignment="true">
      <alignment horizontal="left" vertical="center" wrapText="true"/>
    </xf>
    <xf numFmtId="0" fontId="4" fillId="0" borderId="0" xfId="0" applyFont="true" applyBorder="true" applyAlignment="true" applyProtection="true">
      <alignment horizontal="center" vertical="center"/>
      <protection locked="false"/>
    </xf>
    <xf numFmtId="0" fontId="18" fillId="0" borderId="1" xfId="0" applyFont="true" applyBorder="true" applyAlignment="true">
      <alignment horizontal="center" vertical="center"/>
    </xf>
    <xf numFmtId="0" fontId="18" fillId="0" borderId="1" xfId="0" applyFont="true" applyBorder="true" applyAlignment="true" applyProtection="true">
      <alignment horizontal="center" vertical="center"/>
      <protection locked="false"/>
    </xf>
    <xf numFmtId="0" fontId="0" fillId="0" borderId="1" xfId="0" applyFont="true" applyBorder="true" applyAlignment="true">
      <alignment horizontal="center" vertical="center"/>
    </xf>
    <xf numFmtId="0" fontId="19" fillId="0" borderId="1" xfId="0" applyFont="true" applyBorder="true" applyAlignment="true">
      <alignment horizontal="center" vertical="center"/>
    </xf>
    <xf numFmtId="0" fontId="15" fillId="0" borderId="0" xfId="0" applyFont="true" applyBorder="true" applyAlignment="true">
      <alignment horizontal="right" vertical="center"/>
    </xf>
    <xf numFmtId="0" fontId="20" fillId="0" borderId="0" xfId="0" applyFont="true" applyBorder="true" applyAlignment="true">
      <alignment horizontal="right"/>
    </xf>
    <xf numFmtId="49" fontId="5" fillId="0" borderId="3" xfId="27" applyNumberFormat="true" applyFont="true" applyBorder="true" applyAlignment="true">
      <alignment horizontal="center" vertical="center" wrapText="true"/>
    </xf>
    <xf numFmtId="49" fontId="5" fillId="0" borderId="4" xfId="27" applyNumberFormat="true" applyFont="true" applyBorder="true" applyAlignment="true">
      <alignment horizontal="center" vertical="center" wrapText="true"/>
    </xf>
    <xf numFmtId="0" fontId="5" fillId="2" borderId="3" xfId="0" applyFont="true" applyFill="true" applyBorder="true" applyAlignment="true" applyProtection="true">
      <alignment horizontal="center" vertical="center" wrapText="true"/>
      <protection locked="false"/>
    </xf>
    <xf numFmtId="0" fontId="5" fillId="2" borderId="5" xfId="0" applyFont="true" applyFill="true" applyBorder="true" applyAlignment="true" applyProtection="true">
      <alignment horizontal="center" vertical="center" wrapText="true"/>
      <protection locked="false"/>
    </xf>
    <xf numFmtId="178" fontId="6" fillId="0" borderId="3" xfId="5" applyNumberFormat="true" applyFont="true" applyBorder="true">
      <alignment horizontal="right" vertical="center"/>
    </xf>
    <xf numFmtId="178" fontId="6" fillId="0" borderId="4" xfId="5" applyNumberFormat="true" applyFont="true" applyBorder="true">
      <alignment horizontal="right" vertical="center"/>
    </xf>
    <xf numFmtId="0" fontId="20" fillId="0" borderId="0" xfId="0" applyFont="true" applyBorder="true" applyAlignment="true" applyProtection="true">
      <alignment horizontal="right"/>
      <protection locked="false"/>
    </xf>
    <xf numFmtId="49" fontId="5" fillId="0" borderId="1" xfId="27" applyNumberFormat="true" applyFont="true" applyBorder="true" applyAlignment="true">
      <alignment horizontal="left" vertical="center" wrapText="true" indent="1"/>
    </xf>
    <xf numFmtId="49" fontId="5" fillId="0" borderId="1" xfId="27" applyNumberFormat="true" applyFont="true" applyBorder="true" applyAlignment="true">
      <alignment horizontal="left" vertical="center" wrapText="true" indent="2"/>
    </xf>
    <xf numFmtId="49" fontId="5" fillId="0" borderId="0" xfId="27" applyNumberFormat="true" applyFont="true" applyBorder="true" applyAlignment="true">
      <alignment horizontal="center" vertical="center" wrapText="true"/>
    </xf>
    <xf numFmtId="49" fontId="3" fillId="0" borderId="0"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0" fontId="15" fillId="0" borderId="6" xfId="0" applyFont="true" applyBorder="true" applyAlignment="true" applyProtection="true">
      <alignment vertical="center" wrapText="true"/>
      <protection locked="false"/>
    </xf>
    <xf numFmtId="0" fontId="5" fillId="0" borderId="6" xfId="0" applyFont="true" applyBorder="true" applyAlignment="true" applyProtection="true">
      <alignment vertical="center" wrapText="true"/>
      <protection locked="false"/>
    </xf>
    <xf numFmtId="0" fontId="15" fillId="0" borderId="6" xfId="0" applyFont="true" applyBorder="true" applyAlignment="true">
      <alignment horizontal="left" vertical="center"/>
    </xf>
    <xf numFmtId="0" fontId="5" fillId="0" borderId="6" xfId="0" applyFont="true" applyBorder="true" applyAlignment="true">
      <alignment vertical="center" wrapText="true"/>
    </xf>
    <xf numFmtId="0" fontId="21" fillId="0" borderId="6" xfId="0" applyFont="true" applyBorder="true" applyAlignment="true">
      <alignment horizontal="center" vertical="center"/>
    </xf>
    <xf numFmtId="0" fontId="15" fillId="0" borderId="6" xfId="0" applyFont="true" applyBorder="true" applyAlignment="true">
      <alignment horizontal="left" vertical="center" wrapText="true"/>
    </xf>
    <xf numFmtId="0" fontId="21" fillId="0" borderId="6" xfId="0" applyFont="true" applyBorder="true" applyAlignment="true" applyProtection="true">
      <alignment horizontal="center" vertical="center" wrapText="true"/>
      <protection locked="false"/>
    </xf>
    <xf numFmtId="0" fontId="15" fillId="0" borderId="6" xfId="0" applyFont="true" applyBorder="true" applyAlignment="true" applyProtection="true">
      <alignment horizontal="left" vertical="center" wrapText="true"/>
      <protection locked="false"/>
    </xf>
    <xf numFmtId="4" fontId="6" fillId="0" borderId="6" xfId="0" applyNumberFormat="true" applyFont="true" applyBorder="true" applyAlignment="true" applyProtection="true">
      <alignment horizontal="right" vertical="center"/>
      <protection locked="false"/>
    </xf>
    <xf numFmtId="0" fontId="15" fillId="2" borderId="1" xfId="0" applyFont="true" applyFill="true" applyBorder="true" applyAlignment="true">
      <alignment horizontal="center" vertical="center" wrapText="true"/>
    </xf>
    <xf numFmtId="0" fontId="15" fillId="2" borderId="1" xfId="0" applyFont="true" applyFill="true" applyBorder="true" applyAlignment="true" applyProtection="true">
      <alignment horizontal="center" vertical="center" wrapText="true"/>
      <protection locked="false"/>
    </xf>
    <xf numFmtId="178" fontId="6" fillId="0" borderId="1" xfId="5" applyNumberFormat="true" applyFont="true" applyBorder="true" applyAlignment="true">
      <alignment horizontal="left" vertical="center"/>
    </xf>
    <xf numFmtId="178" fontId="6" fillId="0" borderId="1" xfId="5" applyNumberFormat="true" applyFont="true" applyBorder="true" applyAlignment="true">
      <alignment horizontal="left" vertical="center" indent="1"/>
    </xf>
    <xf numFmtId="178" fontId="6" fillId="0" borderId="1" xfId="5" applyNumberFormat="true" applyFont="true" applyBorder="true" applyAlignment="true">
      <alignment horizontal="left" vertical="center" indent="2"/>
    </xf>
    <xf numFmtId="178" fontId="6" fillId="0" borderId="1" xfId="5" applyNumberFormat="true" applyFont="true" applyBorder="true" applyAlignment="true">
      <alignment horizontal="center" vertical="center"/>
    </xf>
    <xf numFmtId="0" fontId="15" fillId="2" borderId="1" xfId="0" applyFont="true" applyFill="true" applyBorder="true" applyAlignment="true">
      <alignment horizontal="center" vertical="center"/>
    </xf>
    <xf numFmtId="0" fontId="22" fillId="0" borderId="1" xfId="0" applyFont="true" applyBorder="true" applyAlignment="true"/>
    <xf numFmtId="49" fontId="21" fillId="0" borderId="1" xfId="27" applyNumberFormat="true" applyFont="true" applyBorder="true" applyAlignment="true">
      <alignment horizontal="center" vertical="center" wrapText="true"/>
    </xf>
    <xf numFmtId="4" fontId="6" fillId="0" borderId="7" xfId="0" applyNumberFormat="true" applyFont="true" applyBorder="true" applyAlignment="true">
      <alignment horizontal="right" vertical="center"/>
    </xf>
    <xf numFmtId="0" fontId="21" fillId="0" borderId="8" xfId="0" applyFont="true" applyBorder="true" applyAlignment="true">
      <alignment horizontal="left" vertical="center"/>
    </xf>
    <xf numFmtId="0" fontId="21" fillId="0" borderId="9" xfId="0" applyFont="true" applyBorder="true" applyAlignment="true">
      <alignment horizontal="right" vertical="center"/>
    </xf>
    <xf numFmtId="0" fontId="21" fillId="0" borderId="9" xfId="0" applyFont="true" applyBorder="true" applyAlignment="true">
      <alignment horizontal="left" vertical="center"/>
    </xf>
  </cellXfs>
  <cellStyles count="57">
    <cellStyle name="常规" xfId="0" builtinId="0"/>
    <cellStyle name="DateTimeStyle" xfId="1"/>
    <cellStyle name="PercentStyle" xfId="2"/>
    <cellStyle name="IntegralNumberStyle" xfId="3"/>
    <cellStyle name="TimeStyle" xfId="4"/>
    <cellStyle name="MoneyStyle" xfId="5"/>
    <cellStyle name="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39"/>
  <sheetViews>
    <sheetView showZeros="0" tabSelected="1" view="pageBreakPreview" zoomScaleNormal="100" zoomScaleSheetLayoutView="100" workbookViewId="0">
      <selection activeCell="B20" sqref="B20"/>
    </sheetView>
  </sheetViews>
  <sheetFormatPr defaultColWidth="9.28333333333333" defaultRowHeight="14.25" customHeight="true" outlineLevelCol="3"/>
  <cols>
    <col min="1" max="1" width="46.1416666666667" customWidth="true"/>
    <col min="2" max="2" width="50.2833333333333" customWidth="true"/>
    <col min="3" max="3" width="47.1416666666667" customWidth="true"/>
    <col min="4" max="4" width="53.85" customWidth="true"/>
  </cols>
  <sheetData>
    <row r="1" ht="13.5" customHeight="true" spans="1:4">
      <c r="A1" s="19"/>
      <c r="B1" s="19"/>
      <c r="C1" s="19"/>
      <c r="D1" s="23" t="s">
        <v>0</v>
      </c>
    </row>
    <row r="2" ht="45" customHeight="true" spans="1:4">
      <c r="A2" s="20" t="s">
        <v>1</v>
      </c>
      <c r="B2" s="20"/>
      <c r="C2" s="20"/>
      <c r="D2" s="20"/>
    </row>
    <row r="3" ht="21" customHeight="true" spans="1:4">
      <c r="A3" s="19" t="str">
        <f>"单位名称："&amp;"楚雄彝族自治州人民政府办公室"</f>
        <v>单位名称：楚雄彝族自治州人民政府办公室</v>
      </c>
      <c r="B3" s="19"/>
      <c r="C3" s="19"/>
      <c r="D3" s="23" t="s">
        <v>2</v>
      </c>
    </row>
    <row r="4" ht="19.5" customHeight="true" spans="1:4">
      <c r="A4" s="7" t="s">
        <v>3</v>
      </c>
      <c r="B4" s="7"/>
      <c r="C4" s="7" t="s">
        <v>4</v>
      </c>
      <c r="D4" s="7"/>
    </row>
    <row r="5" ht="19.5" customHeight="true" spans="1:4">
      <c r="A5" s="7" t="s">
        <v>5</v>
      </c>
      <c r="B5" s="7" t="str">
        <f>"2025"&amp;"年预算数"</f>
        <v>2025年预算数</v>
      </c>
      <c r="C5" s="7" t="s">
        <v>6</v>
      </c>
      <c r="D5" s="7" t="str">
        <f>"2025"&amp;"年预算数"</f>
        <v>2025年预算数</v>
      </c>
    </row>
    <row r="6" ht="19.5" customHeight="true" spans="1:4">
      <c r="A6" s="7"/>
      <c r="B6" s="7"/>
      <c r="C6" s="7"/>
      <c r="D6" s="7"/>
    </row>
    <row r="7" ht="25.3" customHeight="true" spans="1:4">
      <c r="A7" s="6" t="s">
        <v>7</v>
      </c>
      <c r="B7" s="9">
        <v>23055863.9</v>
      </c>
      <c r="C7" s="6" t="s">
        <v>8</v>
      </c>
      <c r="D7" s="9">
        <v>17534421.75</v>
      </c>
    </row>
    <row r="8" ht="25.3" customHeight="true" spans="1:4">
      <c r="A8" s="6" t="s">
        <v>9</v>
      </c>
      <c r="B8" s="9"/>
      <c r="C8" s="6" t="s">
        <v>10</v>
      </c>
      <c r="D8" s="9"/>
    </row>
    <row r="9" ht="25.3" customHeight="true" spans="1:4">
      <c r="A9" s="6" t="s">
        <v>11</v>
      </c>
      <c r="B9" s="9"/>
      <c r="C9" s="6" t="s">
        <v>12</v>
      </c>
      <c r="D9" s="9"/>
    </row>
    <row r="10" ht="25.3" customHeight="true" spans="1:4">
      <c r="A10" s="6" t="s">
        <v>13</v>
      </c>
      <c r="B10" s="9"/>
      <c r="C10" s="6" t="s">
        <v>14</v>
      </c>
      <c r="D10" s="9"/>
    </row>
    <row r="11" ht="25.3" customHeight="true" spans="1:4">
      <c r="A11" s="6" t="s">
        <v>15</v>
      </c>
      <c r="B11" s="9">
        <v>10000</v>
      </c>
      <c r="C11" s="6" t="s">
        <v>16</v>
      </c>
      <c r="D11" s="9"/>
    </row>
    <row r="12" ht="20.25" customHeight="true" spans="1:4">
      <c r="A12" s="6" t="s">
        <v>17</v>
      </c>
      <c r="B12" s="9"/>
      <c r="C12" s="6" t="s">
        <v>18</v>
      </c>
      <c r="D12" s="9"/>
    </row>
    <row r="13" ht="20.25" customHeight="true" spans="1:4">
      <c r="A13" s="6" t="s">
        <v>19</v>
      </c>
      <c r="B13" s="9"/>
      <c r="C13" s="6" t="s">
        <v>20</v>
      </c>
      <c r="D13" s="9"/>
    </row>
    <row r="14" ht="20.25" customHeight="true" spans="1:4">
      <c r="A14" s="6" t="s">
        <v>21</v>
      </c>
      <c r="B14" s="9"/>
      <c r="C14" s="6" t="s">
        <v>22</v>
      </c>
      <c r="D14" s="9">
        <v>3345830.75</v>
      </c>
    </row>
    <row r="15" ht="20.25" customHeight="true" spans="1:4">
      <c r="A15" s="6" t="s">
        <v>23</v>
      </c>
      <c r="B15" s="9"/>
      <c r="C15" s="6" t="s">
        <v>24</v>
      </c>
      <c r="D15" s="9"/>
    </row>
    <row r="16" ht="20.25" customHeight="true" spans="1:4">
      <c r="A16" s="6" t="s">
        <v>25</v>
      </c>
      <c r="B16" s="9">
        <v>10000</v>
      </c>
      <c r="C16" s="6" t="s">
        <v>26</v>
      </c>
      <c r="D16" s="9">
        <v>988928.08</v>
      </c>
    </row>
    <row r="17" ht="20.25" customHeight="true" spans="1:4">
      <c r="A17" s="6"/>
      <c r="B17" s="9"/>
      <c r="C17" s="6" t="s">
        <v>27</v>
      </c>
      <c r="D17" s="9"/>
    </row>
    <row r="18" ht="20.25" customHeight="true" spans="1:4">
      <c r="A18" s="6"/>
      <c r="B18" s="84"/>
      <c r="C18" s="6" t="s">
        <v>28</v>
      </c>
      <c r="D18" s="9"/>
    </row>
    <row r="19" ht="20.25" customHeight="true" spans="1:4">
      <c r="A19" s="6"/>
      <c r="B19" s="84"/>
      <c r="C19" s="6" t="s">
        <v>29</v>
      </c>
      <c r="D19" s="9"/>
    </row>
    <row r="20" ht="20.25" customHeight="true" spans="1:4">
      <c r="A20" s="6"/>
      <c r="B20" s="84"/>
      <c r="C20" s="6" t="s">
        <v>30</v>
      </c>
      <c r="D20" s="9"/>
    </row>
    <row r="21" ht="20.25" customHeight="true" spans="1:4">
      <c r="A21" s="6"/>
      <c r="B21" s="84"/>
      <c r="C21" s="6" t="s">
        <v>31</v>
      </c>
      <c r="D21" s="9"/>
    </row>
    <row r="22" ht="20.25" customHeight="true" spans="1:4">
      <c r="A22" s="6"/>
      <c r="B22" s="84"/>
      <c r="C22" s="6" t="s">
        <v>32</v>
      </c>
      <c r="D22" s="9"/>
    </row>
    <row r="23" ht="20.25" customHeight="true" spans="1:4">
      <c r="A23" s="6"/>
      <c r="B23" s="84"/>
      <c r="C23" s="6" t="s">
        <v>33</v>
      </c>
      <c r="D23" s="9"/>
    </row>
    <row r="24" ht="20.25" customHeight="true" spans="1:4">
      <c r="A24" s="6"/>
      <c r="B24" s="84"/>
      <c r="C24" s="6" t="s">
        <v>34</v>
      </c>
      <c r="D24" s="9"/>
    </row>
    <row r="25" ht="20.25" customHeight="true" spans="1:4">
      <c r="A25" s="6"/>
      <c r="B25" s="84"/>
      <c r="C25" s="6" t="s">
        <v>35</v>
      </c>
      <c r="D25" s="9"/>
    </row>
    <row r="26" ht="20.25" customHeight="true" spans="1:4">
      <c r="A26" s="6"/>
      <c r="B26" s="84"/>
      <c r="C26" s="6" t="s">
        <v>36</v>
      </c>
      <c r="D26" s="9">
        <v>1196683.32</v>
      </c>
    </row>
    <row r="27" ht="20.25" customHeight="true" spans="1:4">
      <c r="A27" s="6"/>
      <c r="B27" s="84"/>
      <c r="C27" s="6" t="s">
        <v>37</v>
      </c>
      <c r="D27" s="9"/>
    </row>
    <row r="28" ht="20.25" customHeight="true" spans="1:4">
      <c r="A28" s="6"/>
      <c r="B28" s="84"/>
      <c r="C28" s="6" t="s">
        <v>38</v>
      </c>
      <c r="D28" s="9"/>
    </row>
    <row r="29" ht="20.25" customHeight="true" spans="1:4">
      <c r="A29" s="6"/>
      <c r="B29" s="84"/>
      <c r="C29" s="6" t="s">
        <v>39</v>
      </c>
      <c r="D29" s="9"/>
    </row>
    <row r="30" ht="20.25" customHeight="true" spans="1:4">
      <c r="A30" s="6"/>
      <c r="B30" s="84"/>
      <c r="C30" s="6" t="s">
        <v>40</v>
      </c>
      <c r="D30" s="9"/>
    </row>
    <row r="31" ht="20.25" customHeight="true" spans="1:4">
      <c r="A31" s="6"/>
      <c r="B31" s="84"/>
      <c r="C31" s="6" t="s">
        <v>41</v>
      </c>
      <c r="D31" s="9"/>
    </row>
    <row r="32" ht="20.25" customHeight="true" spans="1:4">
      <c r="A32" s="6"/>
      <c r="B32" s="84"/>
      <c r="C32" s="6" t="s">
        <v>42</v>
      </c>
      <c r="D32" s="9"/>
    </row>
    <row r="33" ht="20.25" customHeight="true" spans="1:4">
      <c r="A33" s="6"/>
      <c r="B33" s="84"/>
      <c r="C33" s="6" t="s">
        <v>43</v>
      </c>
      <c r="D33" s="9"/>
    </row>
    <row r="34" ht="20.25" customHeight="true" spans="1:4">
      <c r="A34" s="6"/>
      <c r="B34" s="84"/>
      <c r="C34" s="6" t="s">
        <v>44</v>
      </c>
      <c r="D34" s="9"/>
    </row>
    <row r="35" ht="20.25" customHeight="true" spans="1:4">
      <c r="A35" s="6"/>
      <c r="B35" s="84"/>
      <c r="C35" s="6" t="s">
        <v>45</v>
      </c>
      <c r="D35" s="9"/>
    </row>
    <row r="36" ht="20.25" customHeight="true" spans="1:4">
      <c r="A36" s="6"/>
      <c r="B36" s="84"/>
      <c r="C36" s="6" t="s">
        <v>46</v>
      </c>
      <c r="D36" s="9"/>
    </row>
    <row r="37" ht="20.25" customHeight="true" spans="1:4">
      <c r="A37" s="85" t="s">
        <v>47</v>
      </c>
      <c r="B37" s="86">
        <v>23065863.9</v>
      </c>
      <c r="C37" s="85" t="s">
        <v>48</v>
      </c>
      <c r="D37" s="9">
        <v>23065863.9</v>
      </c>
    </row>
    <row r="38" ht="20.25" customHeight="true" spans="1:4">
      <c r="A38" s="87" t="s">
        <v>49</v>
      </c>
      <c r="B38" s="88"/>
      <c r="C38" s="89" t="s">
        <v>50</v>
      </c>
      <c r="D38" s="9"/>
    </row>
    <row r="39" ht="20.25" customHeight="true" spans="1:4">
      <c r="A39" s="85" t="s">
        <v>51</v>
      </c>
      <c r="B39" s="86">
        <v>23065863.9</v>
      </c>
      <c r="C39" s="85" t="s">
        <v>52</v>
      </c>
      <c r="D39" s="9">
        <v>23065863.9</v>
      </c>
    </row>
  </sheetData>
  <mergeCells count="8">
    <mergeCell ref="A2:D2"/>
    <mergeCell ref="A3:B3"/>
    <mergeCell ref="A4:B4"/>
    <mergeCell ref="C4:D4"/>
    <mergeCell ref="A5:A6"/>
    <mergeCell ref="B5:B6"/>
    <mergeCell ref="C5:C6"/>
    <mergeCell ref="D5:D6"/>
  </mergeCells>
  <printOptions horizontalCentered="true"/>
  <pageMargins left="0.472222222222222" right="0.550694444444444" top="0.275" bottom="0.196527777777778" header="0" footer="0"/>
  <pageSetup paperSize="9" scale="6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T9"/>
  <sheetViews>
    <sheetView showZeros="0" view="pageBreakPreview" zoomScaleNormal="100" zoomScaleSheetLayoutView="100" workbookViewId="0">
      <selection activeCell="G29" sqref="G29"/>
    </sheetView>
  </sheetViews>
  <sheetFormatPr defaultColWidth="9" defaultRowHeight="13.5" customHeight="true"/>
  <cols>
    <col min="1" max="1" width="17.8416666666667" customWidth="true"/>
    <col min="2" max="2" width="30.1416666666667" customWidth="true"/>
    <col min="3" max="20" width="15.4166666666667" customWidth="true"/>
  </cols>
  <sheetData>
    <row r="1" ht="15.85" customHeight="true" spans="1:20">
      <c r="A1" s="65"/>
      <c r="B1" s="65"/>
      <c r="C1" s="65"/>
      <c r="D1" s="65"/>
      <c r="E1" s="65"/>
      <c r="F1" s="65"/>
      <c r="G1" s="65"/>
      <c r="H1" s="65"/>
      <c r="I1" s="65"/>
      <c r="J1" s="65"/>
      <c r="K1" s="65"/>
      <c r="L1" s="65"/>
      <c r="M1" s="65"/>
      <c r="N1" s="65"/>
      <c r="O1" s="65"/>
      <c r="P1" s="65"/>
      <c r="Q1" s="65"/>
      <c r="R1" s="65"/>
      <c r="S1" s="65"/>
      <c r="T1" s="23" t="s">
        <v>53</v>
      </c>
    </row>
    <row r="2" ht="30.75" customHeight="true"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true" spans="1:20">
      <c r="A3" s="19" t="str">
        <f>"单位名称："&amp;"楚雄彝族自治州人民政府办公室"</f>
        <v>单位名称：楚雄彝族自治州人民政府办公室</v>
      </c>
      <c r="B3" s="19"/>
      <c r="C3" s="23" t="s">
        <v>54</v>
      </c>
      <c r="D3" s="23"/>
      <c r="E3" s="23"/>
      <c r="F3" s="23"/>
      <c r="G3" s="23"/>
      <c r="H3" s="23"/>
      <c r="I3" s="23"/>
      <c r="J3" s="23"/>
      <c r="K3" s="23"/>
      <c r="L3" s="23"/>
      <c r="M3" s="23"/>
      <c r="N3" s="23"/>
      <c r="O3" s="23"/>
      <c r="P3" s="23"/>
      <c r="Q3" s="23"/>
      <c r="R3" s="23"/>
      <c r="S3" s="23"/>
      <c r="T3" s="23"/>
    </row>
    <row r="4" customHeight="true" spans="1:20">
      <c r="A4" s="7" t="s">
        <v>55</v>
      </c>
      <c r="B4" s="7" t="s">
        <v>56</v>
      </c>
      <c r="C4" s="7" t="s">
        <v>57</v>
      </c>
      <c r="D4" s="7" t="s">
        <v>58</v>
      </c>
      <c r="E4" s="7"/>
      <c r="F4" s="7"/>
      <c r="G4" s="7"/>
      <c r="H4" s="7"/>
      <c r="I4" s="7"/>
      <c r="J4" s="7"/>
      <c r="K4" s="7"/>
      <c r="L4" s="7"/>
      <c r="M4" s="7"/>
      <c r="N4" s="7"/>
      <c r="O4" s="7" t="s">
        <v>49</v>
      </c>
      <c r="P4" s="7"/>
      <c r="Q4" s="7"/>
      <c r="R4" s="7"/>
      <c r="S4" s="7"/>
      <c r="T4" s="7"/>
    </row>
    <row r="5" customHeight="true" spans="1:20">
      <c r="A5" s="7"/>
      <c r="B5" s="7"/>
      <c r="C5" s="7"/>
      <c r="D5" s="7" t="s">
        <v>59</v>
      </c>
      <c r="E5" s="7" t="s">
        <v>60</v>
      </c>
      <c r="F5" s="7" t="s">
        <v>61</v>
      </c>
      <c r="G5" s="7" t="s">
        <v>62</v>
      </c>
      <c r="H5" s="7" t="s">
        <v>63</v>
      </c>
      <c r="I5" s="7" t="s">
        <v>64</v>
      </c>
      <c r="J5" s="7"/>
      <c r="K5" s="7"/>
      <c r="L5" s="7"/>
      <c r="M5" s="7"/>
      <c r="N5" s="7"/>
      <c r="O5" s="7" t="s">
        <v>59</v>
      </c>
      <c r="P5" s="7" t="s">
        <v>60</v>
      </c>
      <c r="Q5" s="7" t="s">
        <v>61</v>
      </c>
      <c r="R5" s="7" t="s">
        <v>62</v>
      </c>
      <c r="S5" s="7" t="s">
        <v>63</v>
      </c>
      <c r="T5" s="7" t="s">
        <v>64</v>
      </c>
    </row>
    <row r="6" ht="26.25" customHeight="true" spans="1:20">
      <c r="A6" s="7"/>
      <c r="B6" s="7"/>
      <c r="C6" s="7"/>
      <c r="D6" s="7"/>
      <c r="E6" s="7"/>
      <c r="F6" s="7"/>
      <c r="G6" s="7"/>
      <c r="H6" s="7"/>
      <c r="I6" s="7" t="s">
        <v>59</v>
      </c>
      <c r="J6" s="7" t="s">
        <v>65</v>
      </c>
      <c r="K6" s="7" t="s">
        <v>66</v>
      </c>
      <c r="L6" s="7" t="s">
        <v>67</v>
      </c>
      <c r="M6" s="7" t="s">
        <v>68</v>
      </c>
      <c r="N6" s="7" t="s">
        <v>69</v>
      </c>
      <c r="O6" s="7"/>
      <c r="P6" s="7"/>
      <c r="Q6" s="7"/>
      <c r="R6" s="7"/>
      <c r="S6" s="7"/>
      <c r="T6" s="7"/>
    </row>
    <row r="7" ht="31.6" customHeight="true" spans="1:20">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ht="31.6" customHeight="true" spans="1:20">
      <c r="A8" s="6" t="s">
        <v>70</v>
      </c>
      <c r="B8" s="6" t="s">
        <v>71</v>
      </c>
      <c r="C8" s="9">
        <v>23065863.9</v>
      </c>
      <c r="D8" s="9">
        <v>23065863.9</v>
      </c>
      <c r="E8" s="9">
        <v>23055863.9</v>
      </c>
      <c r="F8" s="9"/>
      <c r="G8" s="9"/>
      <c r="H8" s="9"/>
      <c r="I8" s="9">
        <v>10000</v>
      </c>
      <c r="J8" s="9"/>
      <c r="K8" s="9"/>
      <c r="L8" s="9"/>
      <c r="M8" s="9"/>
      <c r="N8" s="9">
        <v>10000</v>
      </c>
      <c r="O8" s="9"/>
      <c r="P8" s="9"/>
      <c r="Q8" s="9"/>
      <c r="R8" s="9"/>
      <c r="S8" s="9"/>
      <c r="T8" s="9"/>
    </row>
    <row r="9" ht="31.6" customHeight="true" spans="1:20">
      <c r="A9" s="82" t="s">
        <v>57</v>
      </c>
      <c r="B9" s="82"/>
      <c r="C9" s="9">
        <v>23065863.9</v>
      </c>
      <c r="D9" s="9">
        <v>23065863.9</v>
      </c>
      <c r="E9" s="9">
        <v>23055863.9</v>
      </c>
      <c r="F9" s="9"/>
      <c r="G9" s="9"/>
      <c r="H9" s="9"/>
      <c r="I9" s="9">
        <v>10000</v>
      </c>
      <c r="J9" s="9"/>
      <c r="K9" s="9"/>
      <c r="L9" s="9"/>
      <c r="M9" s="9"/>
      <c r="N9" s="9">
        <v>10000</v>
      </c>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236111111111111" right="0.236111111111111" top="1" bottom="1" header="0.5" footer="0.5"/>
  <pageSetup paperSize="9" scale="4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28"/>
  <sheetViews>
    <sheetView showZeros="0" view="pageBreakPreview" zoomScaleNormal="100" zoomScaleSheetLayoutView="100" workbookViewId="0">
      <selection activeCell="G19" sqref="G19"/>
    </sheetView>
  </sheetViews>
  <sheetFormatPr defaultColWidth="9" defaultRowHeight="13.5" customHeight="true"/>
  <cols>
    <col min="1" max="1" width="17.425" customWidth="true"/>
    <col min="2" max="2" width="32" customWidth="true"/>
    <col min="3" max="3" width="28.575" customWidth="true"/>
    <col min="4" max="15" width="18.4166666666667" customWidth="true"/>
  </cols>
  <sheetData>
    <row r="1" ht="17.5" customHeight="true" spans="1:15">
      <c r="A1" s="66"/>
      <c r="B1" s="66"/>
      <c r="C1" s="66"/>
      <c r="D1" s="66"/>
      <c r="E1" s="66"/>
      <c r="F1" s="66"/>
      <c r="G1" s="66"/>
      <c r="H1" s="66"/>
      <c r="I1" s="66"/>
      <c r="J1" s="66"/>
      <c r="K1" s="66"/>
      <c r="L1" s="66"/>
      <c r="M1" s="66"/>
      <c r="N1" s="66"/>
      <c r="O1" s="8" t="s">
        <v>72</v>
      </c>
    </row>
    <row r="2" ht="30.75" customHeight="true" spans="1:15">
      <c r="A2" s="11" t="str">
        <f>"2025"&amp;"年部门支出预算表"</f>
        <v>2025年部门支出预算表</v>
      </c>
      <c r="B2" s="11"/>
      <c r="C2" s="11"/>
      <c r="D2" s="11"/>
      <c r="E2" s="11"/>
      <c r="F2" s="11"/>
      <c r="G2" s="11"/>
      <c r="H2" s="11"/>
      <c r="I2" s="11"/>
      <c r="J2" s="11"/>
      <c r="K2" s="11"/>
      <c r="L2" s="11"/>
      <c r="M2" s="11"/>
      <c r="N2" s="11"/>
      <c r="O2" s="11"/>
    </row>
    <row r="3" customHeight="true" spans="1:15">
      <c r="A3" s="3" t="str">
        <f>"单位名称："&amp;"楚雄彝族自治州人民政府办公室"</f>
        <v>单位名称：楚雄彝族自治州人民政府办公室</v>
      </c>
      <c r="B3" s="3"/>
      <c r="C3" s="8" t="s">
        <v>54</v>
      </c>
      <c r="D3" s="8"/>
      <c r="E3" s="8"/>
      <c r="F3" s="8"/>
      <c r="G3" s="8"/>
      <c r="H3" s="8"/>
      <c r="I3" s="8"/>
      <c r="J3" s="8"/>
      <c r="K3" s="8"/>
      <c r="L3" s="8"/>
      <c r="M3" s="8"/>
      <c r="N3" s="8"/>
      <c r="O3" s="8"/>
    </row>
    <row r="4" customHeight="true" spans="1:15">
      <c r="A4" s="7" t="s">
        <v>73</v>
      </c>
      <c r="B4" s="7" t="s">
        <v>74</v>
      </c>
      <c r="C4" s="7" t="s">
        <v>57</v>
      </c>
      <c r="D4" s="7" t="s">
        <v>60</v>
      </c>
      <c r="E4" s="7"/>
      <c r="F4" s="7"/>
      <c r="G4" s="7" t="s">
        <v>61</v>
      </c>
      <c r="H4" s="7" t="s">
        <v>62</v>
      </c>
      <c r="I4" s="7" t="s">
        <v>75</v>
      </c>
      <c r="J4" s="7" t="s">
        <v>64</v>
      </c>
      <c r="K4" s="7"/>
      <c r="L4" s="7"/>
      <c r="M4" s="7"/>
      <c r="N4" s="7"/>
      <c r="O4" s="7"/>
    </row>
    <row r="5" ht="27.75" customHeight="true" spans="1:15">
      <c r="A5" s="7"/>
      <c r="B5" s="7"/>
      <c r="C5" s="7"/>
      <c r="D5" s="7" t="s">
        <v>59</v>
      </c>
      <c r="E5" s="7" t="s">
        <v>76</v>
      </c>
      <c r="F5" s="7" t="s">
        <v>77</v>
      </c>
      <c r="G5" s="7"/>
      <c r="H5" s="7"/>
      <c r="I5" s="7"/>
      <c r="J5" s="7" t="s">
        <v>59</v>
      </c>
      <c r="K5" s="7" t="s">
        <v>78</v>
      </c>
      <c r="L5" s="7" t="s">
        <v>79</v>
      </c>
      <c r="M5" s="7" t="s">
        <v>80</v>
      </c>
      <c r="N5" s="7" t="s">
        <v>81</v>
      </c>
      <c r="O5" s="7" t="s">
        <v>82</v>
      </c>
    </row>
    <row r="6" ht="20.35" customHeight="true" spans="1:15">
      <c r="A6" s="77" t="s">
        <v>83</v>
      </c>
      <c r="B6" s="77" t="s">
        <v>84</v>
      </c>
      <c r="C6" s="77" t="s">
        <v>85</v>
      </c>
      <c r="D6" s="78" t="s">
        <v>86</v>
      </c>
      <c r="E6" s="78" t="s">
        <v>87</v>
      </c>
      <c r="F6" s="78" t="s">
        <v>88</v>
      </c>
      <c r="G6" s="78" t="s">
        <v>89</v>
      </c>
      <c r="H6" s="78" t="s">
        <v>90</v>
      </c>
      <c r="I6" s="78" t="s">
        <v>91</v>
      </c>
      <c r="J6" s="78" t="s">
        <v>92</v>
      </c>
      <c r="K6" s="78" t="s">
        <v>93</v>
      </c>
      <c r="L6" s="78" t="s">
        <v>94</v>
      </c>
      <c r="M6" s="78" t="s">
        <v>95</v>
      </c>
      <c r="N6" s="77" t="s">
        <v>96</v>
      </c>
      <c r="O6" s="83">
        <v>15</v>
      </c>
    </row>
    <row r="7" ht="24" customHeight="true" spans="1:15">
      <c r="A7" s="6" t="s">
        <v>97</v>
      </c>
      <c r="B7" s="79" t="s">
        <v>98</v>
      </c>
      <c r="C7" s="9">
        <v>17534421.75</v>
      </c>
      <c r="D7" s="9">
        <v>17524421.75</v>
      </c>
      <c r="E7" s="9">
        <v>13114421.75</v>
      </c>
      <c r="F7" s="9">
        <v>4410000</v>
      </c>
      <c r="G7" s="9"/>
      <c r="H7" s="9"/>
      <c r="I7" s="9"/>
      <c r="J7" s="9">
        <v>10000</v>
      </c>
      <c r="K7" s="9"/>
      <c r="L7" s="9"/>
      <c r="M7" s="9"/>
      <c r="N7" s="9"/>
      <c r="O7" s="9">
        <v>10000</v>
      </c>
    </row>
    <row r="8" ht="24" customHeight="true" spans="1:15">
      <c r="A8" s="63" t="s">
        <v>99</v>
      </c>
      <c r="B8" s="80" t="s">
        <v>100</v>
      </c>
      <c r="C8" s="9">
        <v>17534421.75</v>
      </c>
      <c r="D8" s="9">
        <v>17524421.75</v>
      </c>
      <c r="E8" s="9">
        <v>13114421.75</v>
      </c>
      <c r="F8" s="9">
        <v>4410000</v>
      </c>
      <c r="G8" s="9"/>
      <c r="H8" s="9"/>
      <c r="I8" s="9"/>
      <c r="J8" s="9">
        <v>10000</v>
      </c>
      <c r="K8" s="9"/>
      <c r="L8" s="9"/>
      <c r="M8" s="9"/>
      <c r="N8" s="9"/>
      <c r="O8" s="9">
        <v>10000</v>
      </c>
    </row>
    <row r="9" ht="24" customHeight="true" spans="1:15">
      <c r="A9" s="64" t="s">
        <v>101</v>
      </c>
      <c r="B9" s="81" t="s">
        <v>102</v>
      </c>
      <c r="C9" s="9">
        <v>13114421.75</v>
      </c>
      <c r="D9" s="9">
        <v>13114421.75</v>
      </c>
      <c r="E9" s="9">
        <v>13114421.75</v>
      </c>
      <c r="F9" s="9"/>
      <c r="G9" s="9"/>
      <c r="H9" s="9"/>
      <c r="I9" s="9"/>
      <c r="J9" s="9"/>
      <c r="K9" s="9"/>
      <c r="L9" s="9"/>
      <c r="M9" s="9"/>
      <c r="N9" s="9"/>
      <c r="O9" s="9"/>
    </row>
    <row r="10" ht="24" customHeight="true" spans="1:15">
      <c r="A10" s="64" t="s">
        <v>103</v>
      </c>
      <c r="B10" s="81" t="s">
        <v>104</v>
      </c>
      <c r="C10" s="9">
        <v>4420000</v>
      </c>
      <c r="D10" s="9">
        <v>4410000</v>
      </c>
      <c r="E10" s="9"/>
      <c r="F10" s="9">
        <v>4410000</v>
      </c>
      <c r="G10" s="9"/>
      <c r="H10" s="9"/>
      <c r="I10" s="9"/>
      <c r="J10" s="9">
        <v>10000</v>
      </c>
      <c r="K10" s="9"/>
      <c r="L10" s="9"/>
      <c r="M10" s="9"/>
      <c r="N10" s="9"/>
      <c r="O10" s="9">
        <v>10000</v>
      </c>
    </row>
    <row r="11" ht="24" customHeight="true" spans="1:15">
      <c r="A11" s="6" t="s">
        <v>105</v>
      </c>
      <c r="B11" s="79" t="s">
        <v>106</v>
      </c>
      <c r="C11" s="9">
        <v>3345830.75</v>
      </c>
      <c r="D11" s="9">
        <v>3345830.75</v>
      </c>
      <c r="E11" s="9">
        <v>3339830.75</v>
      </c>
      <c r="F11" s="9">
        <v>6000</v>
      </c>
      <c r="G11" s="9"/>
      <c r="H11" s="9"/>
      <c r="I11" s="9"/>
      <c r="J11" s="9"/>
      <c r="K11" s="9"/>
      <c r="L11" s="9"/>
      <c r="M11" s="9"/>
      <c r="N11" s="9"/>
      <c r="O11" s="9"/>
    </row>
    <row r="12" ht="24" customHeight="true" spans="1:15">
      <c r="A12" s="63" t="s">
        <v>107</v>
      </c>
      <c r="B12" s="80" t="s">
        <v>108</v>
      </c>
      <c r="C12" s="9">
        <v>3322788.75</v>
      </c>
      <c r="D12" s="9">
        <v>3322788.75</v>
      </c>
      <c r="E12" s="9">
        <v>3316788.75</v>
      </c>
      <c r="F12" s="9">
        <v>6000</v>
      </c>
      <c r="G12" s="9"/>
      <c r="H12" s="9"/>
      <c r="I12" s="9"/>
      <c r="J12" s="9"/>
      <c r="K12" s="9"/>
      <c r="L12" s="9"/>
      <c r="M12" s="9"/>
      <c r="N12" s="9"/>
      <c r="O12" s="9"/>
    </row>
    <row r="13" ht="24" customHeight="true" spans="1:15">
      <c r="A13" s="64" t="s">
        <v>109</v>
      </c>
      <c r="B13" s="81" t="s">
        <v>110</v>
      </c>
      <c r="C13" s="9">
        <v>1764902.2</v>
      </c>
      <c r="D13" s="9">
        <v>1764902.2</v>
      </c>
      <c r="E13" s="9">
        <v>1758902.2</v>
      </c>
      <c r="F13" s="9">
        <v>6000</v>
      </c>
      <c r="G13" s="9"/>
      <c r="H13" s="9"/>
      <c r="I13" s="9"/>
      <c r="J13" s="9"/>
      <c r="K13" s="9"/>
      <c r="L13" s="9"/>
      <c r="M13" s="9"/>
      <c r="N13" s="9"/>
      <c r="O13" s="9"/>
    </row>
    <row r="14" ht="24" customHeight="true" spans="1:15">
      <c r="A14" s="64" t="s">
        <v>111</v>
      </c>
      <c r="B14" s="81" t="s">
        <v>112</v>
      </c>
      <c r="C14" s="9"/>
      <c r="D14" s="9"/>
      <c r="E14" s="9"/>
      <c r="F14" s="9"/>
      <c r="G14" s="9"/>
      <c r="H14" s="9"/>
      <c r="I14" s="9"/>
      <c r="J14" s="9"/>
      <c r="K14" s="9"/>
      <c r="L14" s="9"/>
      <c r="M14" s="9"/>
      <c r="N14" s="9"/>
      <c r="O14" s="9"/>
    </row>
    <row r="15" ht="24" customHeight="true" spans="1:15">
      <c r="A15" s="64" t="s">
        <v>113</v>
      </c>
      <c r="B15" s="81" t="s">
        <v>114</v>
      </c>
      <c r="C15" s="9">
        <v>1462886.55</v>
      </c>
      <c r="D15" s="9">
        <v>1462886.55</v>
      </c>
      <c r="E15" s="9">
        <v>1462886.55</v>
      </c>
      <c r="F15" s="9"/>
      <c r="G15" s="9"/>
      <c r="H15" s="9"/>
      <c r="I15" s="9"/>
      <c r="J15" s="9"/>
      <c r="K15" s="9"/>
      <c r="L15" s="9"/>
      <c r="M15" s="9"/>
      <c r="N15" s="9"/>
      <c r="O15" s="9"/>
    </row>
    <row r="16" ht="24" customHeight="true" spans="1:15">
      <c r="A16" s="64" t="s">
        <v>115</v>
      </c>
      <c r="B16" s="81" t="s">
        <v>116</v>
      </c>
      <c r="C16" s="9">
        <v>95000</v>
      </c>
      <c r="D16" s="9">
        <v>95000</v>
      </c>
      <c r="E16" s="9">
        <v>95000</v>
      </c>
      <c r="F16" s="9"/>
      <c r="G16" s="9"/>
      <c r="H16" s="9"/>
      <c r="I16" s="9"/>
      <c r="J16" s="9"/>
      <c r="K16" s="9"/>
      <c r="L16" s="9"/>
      <c r="M16" s="9"/>
      <c r="N16" s="9"/>
      <c r="O16" s="9"/>
    </row>
    <row r="17" ht="24" customHeight="true" spans="1:15">
      <c r="A17" s="63" t="s">
        <v>117</v>
      </c>
      <c r="B17" s="80" t="s">
        <v>118</v>
      </c>
      <c r="C17" s="9">
        <v>23042</v>
      </c>
      <c r="D17" s="9">
        <v>23042</v>
      </c>
      <c r="E17" s="9">
        <v>23042</v>
      </c>
      <c r="F17" s="9"/>
      <c r="G17" s="9"/>
      <c r="H17" s="9"/>
      <c r="I17" s="9"/>
      <c r="J17" s="9"/>
      <c r="K17" s="9"/>
      <c r="L17" s="9"/>
      <c r="M17" s="9"/>
      <c r="N17" s="9"/>
      <c r="O17" s="9"/>
    </row>
    <row r="18" ht="24" customHeight="true" spans="1:15">
      <c r="A18" s="64" t="s">
        <v>119</v>
      </c>
      <c r="B18" s="81" t="s">
        <v>120</v>
      </c>
      <c r="C18" s="9">
        <v>23042</v>
      </c>
      <c r="D18" s="9">
        <v>23042</v>
      </c>
      <c r="E18" s="9">
        <v>23042</v>
      </c>
      <c r="F18" s="9"/>
      <c r="G18" s="9"/>
      <c r="H18" s="9"/>
      <c r="I18" s="9"/>
      <c r="J18" s="9"/>
      <c r="K18" s="9"/>
      <c r="L18" s="9"/>
      <c r="M18" s="9"/>
      <c r="N18" s="9"/>
      <c r="O18" s="9"/>
    </row>
    <row r="19" ht="24" customHeight="true" spans="1:15">
      <c r="A19" s="6" t="s">
        <v>121</v>
      </c>
      <c r="B19" s="79" t="s">
        <v>122</v>
      </c>
      <c r="C19" s="9">
        <v>988928.08</v>
      </c>
      <c r="D19" s="9">
        <v>988928.08</v>
      </c>
      <c r="E19" s="9">
        <v>988928.08</v>
      </c>
      <c r="F19" s="9"/>
      <c r="G19" s="9"/>
      <c r="H19" s="9"/>
      <c r="I19" s="9"/>
      <c r="J19" s="9"/>
      <c r="K19" s="9"/>
      <c r="L19" s="9"/>
      <c r="M19" s="9"/>
      <c r="N19" s="9"/>
      <c r="O19" s="9"/>
    </row>
    <row r="20" ht="24" customHeight="true" spans="1:15">
      <c r="A20" s="63" t="s">
        <v>123</v>
      </c>
      <c r="B20" s="80" t="s">
        <v>124</v>
      </c>
      <c r="C20" s="9">
        <v>988928.08</v>
      </c>
      <c r="D20" s="9">
        <v>988928.08</v>
      </c>
      <c r="E20" s="9">
        <v>988928.08</v>
      </c>
      <c r="F20" s="9"/>
      <c r="G20" s="9"/>
      <c r="H20" s="9"/>
      <c r="I20" s="9"/>
      <c r="J20" s="9"/>
      <c r="K20" s="9"/>
      <c r="L20" s="9"/>
      <c r="M20" s="9"/>
      <c r="N20" s="9"/>
      <c r="O20" s="9"/>
    </row>
    <row r="21" ht="24" customHeight="true" spans="1:15">
      <c r="A21" s="64" t="s">
        <v>125</v>
      </c>
      <c r="B21" s="81" t="s">
        <v>126</v>
      </c>
      <c r="C21" s="9">
        <v>455495.89</v>
      </c>
      <c r="D21" s="9">
        <v>455495.89</v>
      </c>
      <c r="E21" s="9">
        <v>455495.89</v>
      </c>
      <c r="F21" s="9"/>
      <c r="G21" s="9"/>
      <c r="H21" s="9"/>
      <c r="I21" s="9"/>
      <c r="J21" s="9"/>
      <c r="K21" s="9"/>
      <c r="L21" s="9"/>
      <c r="M21" s="9"/>
      <c r="N21" s="9"/>
      <c r="O21" s="9"/>
    </row>
    <row r="22" ht="24" customHeight="true" spans="1:15">
      <c r="A22" s="64" t="s">
        <v>127</v>
      </c>
      <c r="B22" s="81" t="s">
        <v>128</v>
      </c>
      <c r="C22" s="9">
        <v>25291.37</v>
      </c>
      <c r="D22" s="9">
        <v>25291.37</v>
      </c>
      <c r="E22" s="9">
        <v>25291.37</v>
      </c>
      <c r="F22" s="9"/>
      <c r="G22" s="9"/>
      <c r="H22" s="9"/>
      <c r="I22" s="9"/>
      <c r="J22" s="9"/>
      <c r="K22" s="9"/>
      <c r="L22" s="9"/>
      <c r="M22" s="9"/>
      <c r="N22" s="9"/>
      <c r="O22" s="9"/>
    </row>
    <row r="23" ht="24" customHeight="true" spans="1:15">
      <c r="A23" s="64" t="s">
        <v>129</v>
      </c>
      <c r="B23" s="81" t="s">
        <v>130</v>
      </c>
      <c r="C23" s="9">
        <v>471460.82</v>
      </c>
      <c r="D23" s="9">
        <v>471460.82</v>
      </c>
      <c r="E23" s="9">
        <v>471460.82</v>
      </c>
      <c r="F23" s="9"/>
      <c r="G23" s="9"/>
      <c r="H23" s="9"/>
      <c r="I23" s="9"/>
      <c r="J23" s="9"/>
      <c r="K23" s="9"/>
      <c r="L23" s="9"/>
      <c r="M23" s="9"/>
      <c r="N23" s="9"/>
      <c r="O23" s="9"/>
    </row>
    <row r="24" ht="24" customHeight="true" spans="1:15">
      <c r="A24" s="64" t="s">
        <v>131</v>
      </c>
      <c r="B24" s="81" t="s">
        <v>132</v>
      </c>
      <c r="C24" s="9">
        <v>36680</v>
      </c>
      <c r="D24" s="9">
        <v>36680</v>
      </c>
      <c r="E24" s="9">
        <v>36680</v>
      </c>
      <c r="F24" s="9"/>
      <c r="G24" s="9"/>
      <c r="H24" s="9"/>
      <c r="I24" s="9"/>
      <c r="J24" s="9"/>
      <c r="K24" s="9"/>
      <c r="L24" s="9"/>
      <c r="M24" s="9"/>
      <c r="N24" s="9"/>
      <c r="O24" s="9"/>
    </row>
    <row r="25" ht="24" customHeight="true" spans="1:15">
      <c r="A25" s="6" t="s">
        <v>133</v>
      </c>
      <c r="B25" s="79" t="s">
        <v>134</v>
      </c>
      <c r="C25" s="9">
        <v>1196683.32</v>
      </c>
      <c r="D25" s="9">
        <v>1196683.32</v>
      </c>
      <c r="E25" s="9">
        <v>1196683.32</v>
      </c>
      <c r="F25" s="9"/>
      <c r="G25" s="9"/>
      <c r="H25" s="9"/>
      <c r="I25" s="9"/>
      <c r="J25" s="9"/>
      <c r="K25" s="9"/>
      <c r="L25" s="9"/>
      <c r="M25" s="9"/>
      <c r="N25" s="9"/>
      <c r="O25" s="9"/>
    </row>
    <row r="26" ht="24" customHeight="true" spans="1:15">
      <c r="A26" s="63" t="s">
        <v>135</v>
      </c>
      <c r="B26" s="80" t="s">
        <v>136</v>
      </c>
      <c r="C26" s="9">
        <v>1196683.32</v>
      </c>
      <c r="D26" s="9">
        <v>1196683.32</v>
      </c>
      <c r="E26" s="9">
        <v>1196683.32</v>
      </c>
      <c r="F26" s="9"/>
      <c r="G26" s="9"/>
      <c r="H26" s="9"/>
      <c r="I26" s="9"/>
      <c r="J26" s="9"/>
      <c r="K26" s="9"/>
      <c r="L26" s="9"/>
      <c r="M26" s="9"/>
      <c r="N26" s="9"/>
      <c r="O26" s="9"/>
    </row>
    <row r="27" ht="24" customHeight="true" spans="1:15">
      <c r="A27" s="64" t="s">
        <v>137</v>
      </c>
      <c r="B27" s="81" t="s">
        <v>138</v>
      </c>
      <c r="C27" s="9">
        <v>1196683.32</v>
      </c>
      <c r="D27" s="9">
        <v>1196683.32</v>
      </c>
      <c r="E27" s="9">
        <v>1196683.32</v>
      </c>
      <c r="F27" s="9"/>
      <c r="G27" s="9"/>
      <c r="H27" s="9"/>
      <c r="I27" s="9"/>
      <c r="J27" s="9"/>
      <c r="K27" s="9"/>
      <c r="L27" s="9"/>
      <c r="M27" s="9"/>
      <c r="N27" s="9"/>
      <c r="O27" s="9"/>
    </row>
    <row r="28" ht="29.35" customHeight="true" spans="1:15">
      <c r="A28" s="82" t="s">
        <v>57</v>
      </c>
      <c r="B28" s="82"/>
      <c r="C28" s="9">
        <v>23065863.9</v>
      </c>
      <c r="D28" s="9">
        <v>23055863.9</v>
      </c>
      <c r="E28" s="9">
        <v>18639863.9</v>
      </c>
      <c r="F28" s="9">
        <v>4416000</v>
      </c>
      <c r="G28" s="9"/>
      <c r="H28" s="9"/>
      <c r="I28" s="9"/>
      <c r="J28" s="9">
        <v>10000</v>
      </c>
      <c r="K28" s="9"/>
      <c r="L28" s="9"/>
      <c r="M28" s="9"/>
      <c r="N28" s="9"/>
      <c r="O28" s="9">
        <v>10000</v>
      </c>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314583333333333" right="0.314583333333333" top="1" bottom="1" header="0.5" footer="0.5"/>
  <pageSetup paperSize="8"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38"/>
  <sheetViews>
    <sheetView showZeros="0" view="pageBreakPreview" zoomScaleNormal="100" zoomScaleSheetLayoutView="100" workbookViewId="0">
      <selection activeCell="K22" sqref="K22"/>
    </sheetView>
  </sheetViews>
  <sheetFormatPr defaultColWidth="9" defaultRowHeight="13.5" customHeight="true" outlineLevelCol="3"/>
  <cols>
    <col min="1" max="1" width="35.125" customWidth="true"/>
    <col min="2" max="2" width="29.8416666666667" customWidth="true"/>
    <col min="3" max="3" width="34.125" customWidth="true"/>
    <col min="4" max="4" width="27.275" customWidth="true"/>
  </cols>
  <sheetData>
    <row r="1" ht="13.15" customHeight="true" spans="1:4">
      <c r="A1" s="14" t="s">
        <v>139</v>
      </c>
      <c r="B1" s="14"/>
      <c r="C1" s="14"/>
      <c r="D1" s="14"/>
    </row>
    <row r="2" ht="43.15" customHeight="true" spans="1:4">
      <c r="A2" s="11" t="str">
        <f>"2025"&amp;"年部门财政拨款收支预算总表"</f>
        <v>2025年部门财政拨款收支预算总表</v>
      </c>
      <c r="B2" s="11"/>
      <c r="C2" s="11"/>
      <c r="D2" s="11"/>
    </row>
    <row r="3" customHeight="true" spans="1:4">
      <c r="A3" s="3" t="str">
        <f>"单位名称："&amp;"楚雄彝族自治州人民政府办公室"</f>
        <v>单位名称：楚雄彝族自治州人民政府办公室</v>
      </c>
      <c r="B3" s="3"/>
      <c r="C3" s="66"/>
      <c r="D3" s="8" t="s">
        <v>54</v>
      </c>
    </row>
    <row r="4" customHeight="true" spans="1:4">
      <c r="A4" s="67" t="s">
        <v>140</v>
      </c>
      <c r="B4" s="67"/>
      <c r="C4" s="67" t="s">
        <v>141</v>
      </c>
      <c r="D4" s="67"/>
    </row>
    <row r="5" ht="42" customHeight="true" spans="1:4">
      <c r="A5" s="67" t="s">
        <v>5</v>
      </c>
      <c r="B5" s="67" t="str">
        <f>"2025"&amp;"年预算数"</f>
        <v>2025年预算数</v>
      </c>
      <c r="C5" s="4" t="s">
        <v>142</v>
      </c>
      <c r="D5" s="67" t="str">
        <f>"2025"&amp;"年预算数"</f>
        <v>2025年预算数</v>
      </c>
    </row>
    <row r="6" ht="24.1" customHeight="true" spans="1:4">
      <c r="A6" s="68" t="s">
        <v>143</v>
      </c>
      <c r="B6" s="9">
        <v>23055863.9</v>
      </c>
      <c r="C6" s="69" t="s">
        <v>144</v>
      </c>
      <c r="D6" s="9">
        <v>23055863.9</v>
      </c>
    </row>
    <row r="7" ht="24.1" customHeight="true" spans="1:4">
      <c r="A7" s="68" t="s">
        <v>145</v>
      </c>
      <c r="B7" s="9">
        <v>23055863.9</v>
      </c>
      <c r="C7" s="69" t="s">
        <v>146</v>
      </c>
      <c r="D7" s="9">
        <v>17524421.75</v>
      </c>
    </row>
    <row r="8" ht="24.1" customHeight="true" spans="1:4">
      <c r="A8" s="68" t="s">
        <v>147</v>
      </c>
      <c r="B8" s="9"/>
      <c r="C8" s="69" t="s">
        <v>148</v>
      </c>
      <c r="D8" s="9"/>
    </row>
    <row r="9" ht="24.1" customHeight="true" spans="1:4">
      <c r="A9" s="68" t="s">
        <v>149</v>
      </c>
      <c r="B9" s="9"/>
      <c r="C9" s="69" t="s">
        <v>150</v>
      </c>
      <c r="D9" s="9"/>
    </row>
    <row r="10" ht="24.1" customHeight="true" spans="1:4">
      <c r="A10" s="68" t="s">
        <v>151</v>
      </c>
      <c r="B10" s="9"/>
      <c r="C10" s="69" t="s">
        <v>152</v>
      </c>
      <c r="D10" s="9"/>
    </row>
    <row r="11" ht="24.1" customHeight="true" spans="1:4">
      <c r="A11" s="68" t="s">
        <v>145</v>
      </c>
      <c r="B11" s="9"/>
      <c r="C11" s="69" t="s">
        <v>153</v>
      </c>
      <c r="D11" s="9"/>
    </row>
    <row r="12" ht="24.1" customHeight="true" spans="1:4">
      <c r="A12" s="70" t="s">
        <v>147</v>
      </c>
      <c r="B12" s="9"/>
      <c r="C12" s="71" t="s">
        <v>154</v>
      </c>
      <c r="D12" s="9"/>
    </row>
    <row r="13" ht="24.1" customHeight="true" spans="1:4">
      <c r="A13" s="70" t="s">
        <v>149</v>
      </c>
      <c r="B13" s="9"/>
      <c r="C13" s="71" t="s">
        <v>155</v>
      </c>
      <c r="D13" s="9"/>
    </row>
    <row r="14" ht="24.1" customHeight="true" spans="1:4">
      <c r="A14" s="72"/>
      <c r="B14" s="9"/>
      <c r="C14" s="71" t="s">
        <v>156</v>
      </c>
      <c r="D14" s="9">
        <v>3345830.75</v>
      </c>
    </row>
    <row r="15" ht="24.1" customHeight="true" spans="1:4">
      <c r="A15" s="72"/>
      <c r="B15" s="9"/>
      <c r="C15" s="71" t="s">
        <v>157</v>
      </c>
      <c r="D15" s="9"/>
    </row>
    <row r="16" ht="24.1" customHeight="true" spans="1:4">
      <c r="A16" s="72"/>
      <c r="B16" s="9"/>
      <c r="C16" s="71" t="s">
        <v>158</v>
      </c>
      <c r="D16" s="9">
        <v>988928.08</v>
      </c>
    </row>
    <row r="17" ht="24.1" customHeight="true" spans="1:4">
      <c r="A17" s="72"/>
      <c r="B17" s="9"/>
      <c r="C17" s="71" t="s">
        <v>159</v>
      </c>
      <c r="D17" s="9"/>
    </row>
    <row r="18" ht="24.1" customHeight="true" spans="1:4">
      <c r="A18" s="72"/>
      <c r="B18" s="9"/>
      <c r="C18" s="71" t="s">
        <v>160</v>
      </c>
      <c r="D18" s="9"/>
    </row>
    <row r="19" ht="24.1" customHeight="true" spans="1:4">
      <c r="A19" s="72"/>
      <c r="B19" s="9"/>
      <c r="C19" s="71" t="s">
        <v>161</v>
      </c>
      <c r="D19" s="9"/>
    </row>
    <row r="20" ht="24.1" customHeight="true" spans="1:4">
      <c r="A20" s="72"/>
      <c r="B20" s="9"/>
      <c r="C20" s="71" t="s">
        <v>162</v>
      </c>
      <c r="D20" s="9"/>
    </row>
    <row r="21" ht="24.1" customHeight="true" spans="1:4">
      <c r="A21" s="72"/>
      <c r="B21" s="9"/>
      <c r="C21" s="71" t="s">
        <v>163</v>
      </c>
      <c r="D21" s="9"/>
    </row>
    <row r="22" ht="24.1" customHeight="true" spans="1:4">
      <c r="A22" s="72"/>
      <c r="B22" s="9"/>
      <c r="C22" s="71" t="s">
        <v>164</v>
      </c>
      <c r="D22" s="9"/>
    </row>
    <row r="23" ht="24.1" customHeight="true" spans="1:4">
      <c r="A23" s="72"/>
      <c r="B23" s="9"/>
      <c r="C23" s="71" t="s">
        <v>165</v>
      </c>
      <c r="D23" s="9"/>
    </row>
    <row r="24" ht="24.1" customHeight="true" spans="1:4">
      <c r="A24" s="72"/>
      <c r="B24" s="9"/>
      <c r="C24" s="71" t="s">
        <v>166</v>
      </c>
      <c r="D24" s="9"/>
    </row>
    <row r="25" ht="24.1" customHeight="true" spans="1:4">
      <c r="A25" s="72"/>
      <c r="B25" s="9"/>
      <c r="C25" s="71" t="s">
        <v>167</v>
      </c>
      <c r="D25" s="9"/>
    </row>
    <row r="26" ht="24.1" customHeight="true" spans="1:4">
      <c r="A26" s="72"/>
      <c r="B26" s="9"/>
      <c r="C26" s="71" t="s">
        <v>168</v>
      </c>
      <c r="D26" s="9">
        <v>1196683.32</v>
      </c>
    </row>
    <row r="27" ht="24.1" customHeight="true" spans="1:4">
      <c r="A27" s="72"/>
      <c r="B27" s="9"/>
      <c r="C27" s="71" t="s">
        <v>169</v>
      </c>
      <c r="D27" s="9"/>
    </row>
    <row r="28" ht="24.1" customHeight="true" spans="1:4">
      <c r="A28" s="72"/>
      <c r="B28" s="9"/>
      <c r="C28" s="71" t="s">
        <v>170</v>
      </c>
      <c r="D28" s="9"/>
    </row>
    <row r="29" ht="24.1" customHeight="true" spans="1:4">
      <c r="A29" s="72"/>
      <c r="B29" s="9"/>
      <c r="C29" s="71" t="s">
        <v>171</v>
      </c>
      <c r="D29" s="9"/>
    </row>
    <row r="30" ht="24.1" customHeight="true" spans="1:4">
      <c r="A30" s="72"/>
      <c r="B30" s="9"/>
      <c r="C30" s="71" t="s">
        <v>172</v>
      </c>
      <c r="D30" s="9"/>
    </row>
    <row r="31" ht="24.1" customHeight="true" spans="1:4">
      <c r="A31" s="72"/>
      <c r="B31" s="9"/>
      <c r="C31" s="70" t="s">
        <v>173</v>
      </c>
      <c r="D31" s="9"/>
    </row>
    <row r="32" ht="24.1" customHeight="true" spans="1:4">
      <c r="A32" s="72"/>
      <c r="B32" s="9"/>
      <c r="C32" s="70" t="s">
        <v>174</v>
      </c>
      <c r="D32" s="9"/>
    </row>
    <row r="33" ht="24.1" customHeight="true" spans="1:4">
      <c r="A33" s="72"/>
      <c r="B33" s="9"/>
      <c r="C33" s="73" t="s">
        <v>175</v>
      </c>
      <c r="D33" s="9"/>
    </row>
    <row r="34" ht="24" customHeight="true" spans="1:4">
      <c r="A34" s="74"/>
      <c r="B34" s="9"/>
      <c r="C34" s="75" t="s">
        <v>176</v>
      </c>
      <c r="D34" s="9"/>
    </row>
    <row r="35" ht="24" customHeight="true" spans="1:4">
      <c r="A35" s="74"/>
      <c r="B35" s="9"/>
      <c r="C35" s="75" t="s">
        <v>177</v>
      </c>
      <c r="D35" s="9"/>
    </row>
    <row r="36" ht="24" customHeight="true" spans="1:4">
      <c r="A36" s="74"/>
      <c r="B36" s="9"/>
      <c r="C36" s="75" t="s">
        <v>178</v>
      </c>
      <c r="D36" s="9"/>
    </row>
    <row r="37" ht="24" customHeight="true" spans="1:4">
      <c r="A37" s="74"/>
      <c r="B37" s="9"/>
      <c r="C37" s="73" t="s">
        <v>179</v>
      </c>
      <c r="D37" s="76"/>
    </row>
    <row r="38" ht="24.1" customHeight="true" spans="1:4">
      <c r="A38" s="74" t="s">
        <v>51</v>
      </c>
      <c r="B38" s="9">
        <v>23055863.9</v>
      </c>
      <c r="C38" s="74" t="s">
        <v>180</v>
      </c>
      <c r="D38" s="9">
        <v>23055863.9</v>
      </c>
    </row>
  </sheetData>
  <mergeCells count="5">
    <mergeCell ref="A1:D1"/>
    <mergeCell ref="A2:D2"/>
    <mergeCell ref="A3:B3"/>
    <mergeCell ref="A4:B4"/>
    <mergeCell ref="C4:D4"/>
  </mergeCells>
  <pageMargins left="0.393055555555556" right="0.354166666666667" top="1" bottom="0.393055555555556" header="0.5" footer="0.5"/>
  <pageSetup paperSize="9" scale="7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27"/>
  <sheetViews>
    <sheetView showZeros="0" view="pageBreakPreview" zoomScaleNormal="100" zoomScaleSheetLayoutView="100" workbookViewId="0">
      <selection activeCell="J16" sqref="J16"/>
    </sheetView>
  </sheetViews>
  <sheetFormatPr defaultColWidth="9" defaultRowHeight="13.5" customHeight="true" outlineLevelCol="6"/>
  <cols>
    <col min="1" max="1" width="18.575" customWidth="true"/>
    <col min="2" max="2" width="21.8416666666667" customWidth="true"/>
    <col min="3" max="7" width="26.125" customWidth="true"/>
  </cols>
  <sheetData>
    <row r="1" ht="15.4" customHeight="true" spans="1:7">
      <c r="A1" s="23" t="s">
        <v>181</v>
      </c>
      <c r="B1" s="23"/>
      <c r="C1" s="23"/>
      <c r="D1" s="23"/>
      <c r="E1" s="23"/>
      <c r="F1" s="23"/>
      <c r="G1" s="23"/>
    </row>
    <row r="2" ht="35.65" customHeight="true" spans="1:7">
      <c r="A2" s="20" t="str">
        <f>"2025"&amp;"年一般公共预算支出预算表（按功能科目分类）"</f>
        <v>2025年一般公共预算支出预算表（按功能科目分类）</v>
      </c>
      <c r="B2" s="20"/>
      <c r="C2" s="20"/>
      <c r="D2" s="20"/>
      <c r="E2" s="20"/>
      <c r="F2" s="20"/>
      <c r="G2" s="20"/>
    </row>
    <row r="3" ht="26.35" customHeight="true" spans="1:7">
      <c r="A3" s="19" t="str">
        <f>"单位名称："&amp;"楚雄彝族自治州人民政府办公室"</f>
        <v>单位名称：楚雄彝族自治州人民政府办公室</v>
      </c>
      <c r="B3" s="19"/>
      <c r="C3" s="19"/>
      <c r="D3" s="19"/>
      <c r="E3" s="19"/>
      <c r="F3" s="65"/>
      <c r="G3" s="23" t="s">
        <v>2</v>
      </c>
    </row>
    <row r="4" ht="18.85" customHeight="true" spans="1:7">
      <c r="A4" s="7" t="s">
        <v>182</v>
      </c>
      <c r="B4" s="7"/>
      <c r="C4" s="7" t="s">
        <v>57</v>
      </c>
      <c r="D4" s="7" t="s">
        <v>76</v>
      </c>
      <c r="E4" s="7"/>
      <c r="F4" s="7"/>
      <c r="G4" s="7" t="s">
        <v>77</v>
      </c>
    </row>
    <row r="5" ht="18.85" customHeight="true" spans="1:7">
      <c r="A5" s="7" t="s">
        <v>73</v>
      </c>
      <c r="B5" s="7" t="s">
        <v>74</v>
      </c>
      <c r="C5" s="7"/>
      <c r="D5" s="7" t="s">
        <v>59</v>
      </c>
      <c r="E5" s="7" t="s">
        <v>183</v>
      </c>
      <c r="F5" s="7" t="s">
        <v>184</v>
      </c>
      <c r="G5" s="7"/>
    </row>
    <row r="6" ht="18.85" customHeight="true" spans="1:7">
      <c r="A6" s="7" t="s">
        <v>83</v>
      </c>
      <c r="B6" s="7">
        <v>2</v>
      </c>
      <c r="C6" s="7" t="s">
        <v>85</v>
      </c>
      <c r="D6" s="7" t="s">
        <v>86</v>
      </c>
      <c r="E6" s="7" t="s">
        <v>87</v>
      </c>
      <c r="F6" s="7" t="s">
        <v>88</v>
      </c>
      <c r="G6" s="7" t="s">
        <v>89</v>
      </c>
    </row>
    <row r="7" ht="18.85" customHeight="true" spans="1:7">
      <c r="A7" s="6" t="s">
        <v>97</v>
      </c>
      <c r="B7" s="6" t="s">
        <v>98</v>
      </c>
      <c r="C7" s="9">
        <v>17524421.75</v>
      </c>
      <c r="D7" s="9">
        <v>13114421.75</v>
      </c>
      <c r="E7" s="9">
        <v>11014945.73</v>
      </c>
      <c r="F7" s="9">
        <v>2099476.02</v>
      </c>
      <c r="G7" s="9">
        <v>4410000</v>
      </c>
    </row>
    <row r="8" ht="28" customHeight="true" spans="1:7">
      <c r="A8" s="63" t="s">
        <v>99</v>
      </c>
      <c r="B8" s="63" t="s">
        <v>100</v>
      </c>
      <c r="C8" s="9">
        <v>17524421.75</v>
      </c>
      <c r="D8" s="9">
        <v>13114421.75</v>
      </c>
      <c r="E8" s="9">
        <v>11014945.73</v>
      </c>
      <c r="F8" s="9">
        <v>2099476.02</v>
      </c>
      <c r="G8" s="9">
        <v>4410000</v>
      </c>
    </row>
    <row r="9" ht="18.85" customHeight="true" spans="1:7">
      <c r="A9" s="64" t="s">
        <v>101</v>
      </c>
      <c r="B9" s="64" t="s">
        <v>102</v>
      </c>
      <c r="C9" s="9">
        <v>13114421.75</v>
      </c>
      <c r="D9" s="9">
        <v>13114421.75</v>
      </c>
      <c r="E9" s="9">
        <v>11014945.73</v>
      </c>
      <c r="F9" s="9">
        <v>2099476.02</v>
      </c>
      <c r="G9" s="9"/>
    </row>
    <row r="10" ht="18.85" customHeight="true" spans="1:7">
      <c r="A10" s="64" t="s">
        <v>103</v>
      </c>
      <c r="B10" s="64" t="s">
        <v>104</v>
      </c>
      <c r="C10" s="9">
        <v>4410000</v>
      </c>
      <c r="D10" s="9"/>
      <c r="E10" s="9"/>
      <c r="F10" s="9"/>
      <c r="G10" s="9">
        <v>4410000</v>
      </c>
    </row>
    <row r="11" ht="18.85" customHeight="true" spans="1:7">
      <c r="A11" s="6" t="s">
        <v>105</v>
      </c>
      <c r="B11" s="6" t="s">
        <v>106</v>
      </c>
      <c r="C11" s="9">
        <v>3345830.75</v>
      </c>
      <c r="D11" s="9">
        <v>3339830.75</v>
      </c>
      <c r="E11" s="9">
        <v>3296430.75</v>
      </c>
      <c r="F11" s="9">
        <v>43400</v>
      </c>
      <c r="G11" s="9">
        <v>6000</v>
      </c>
    </row>
    <row r="12" ht="18.85" customHeight="true" spans="1:7">
      <c r="A12" s="63" t="s">
        <v>107</v>
      </c>
      <c r="B12" s="63" t="s">
        <v>108</v>
      </c>
      <c r="C12" s="9">
        <v>3322788.75</v>
      </c>
      <c r="D12" s="9">
        <v>3316788.75</v>
      </c>
      <c r="E12" s="9">
        <v>3273388.75</v>
      </c>
      <c r="F12" s="9">
        <v>43400</v>
      </c>
      <c r="G12" s="9">
        <v>6000</v>
      </c>
    </row>
    <row r="13" ht="18.85" customHeight="true" spans="1:7">
      <c r="A13" s="64" t="s">
        <v>109</v>
      </c>
      <c r="B13" s="64" t="s">
        <v>110</v>
      </c>
      <c r="C13" s="9">
        <v>1764902.2</v>
      </c>
      <c r="D13" s="9">
        <v>1758902.2</v>
      </c>
      <c r="E13" s="9">
        <v>1715502.2</v>
      </c>
      <c r="F13" s="9">
        <v>43400</v>
      </c>
      <c r="G13" s="9">
        <v>6000</v>
      </c>
    </row>
    <row r="14" ht="30" customHeight="true" spans="1:7">
      <c r="A14" s="64" t="s">
        <v>113</v>
      </c>
      <c r="B14" s="64" t="s">
        <v>114</v>
      </c>
      <c r="C14" s="9">
        <v>1462886.55</v>
      </c>
      <c r="D14" s="9">
        <v>1462886.55</v>
      </c>
      <c r="E14" s="9">
        <v>1462886.55</v>
      </c>
      <c r="F14" s="9"/>
      <c r="G14" s="9"/>
    </row>
    <row r="15" ht="30" customHeight="true" spans="1:7">
      <c r="A15" s="64" t="s">
        <v>115</v>
      </c>
      <c r="B15" s="64" t="s">
        <v>116</v>
      </c>
      <c r="C15" s="9">
        <v>95000</v>
      </c>
      <c r="D15" s="9">
        <v>95000</v>
      </c>
      <c r="E15" s="9">
        <v>95000</v>
      </c>
      <c r="F15" s="9"/>
      <c r="G15" s="9"/>
    </row>
    <row r="16" ht="18.85" customHeight="true" spans="1:7">
      <c r="A16" s="63" t="s">
        <v>117</v>
      </c>
      <c r="B16" s="63" t="s">
        <v>118</v>
      </c>
      <c r="C16" s="9">
        <v>23042</v>
      </c>
      <c r="D16" s="9">
        <v>23042</v>
      </c>
      <c r="E16" s="9">
        <v>23042</v>
      </c>
      <c r="F16" s="9"/>
      <c r="G16" s="9"/>
    </row>
    <row r="17" ht="18.85" customHeight="true" spans="1:7">
      <c r="A17" s="64" t="s">
        <v>119</v>
      </c>
      <c r="B17" s="64" t="s">
        <v>120</v>
      </c>
      <c r="C17" s="9">
        <v>23042</v>
      </c>
      <c r="D17" s="9">
        <v>23042</v>
      </c>
      <c r="E17" s="9">
        <v>23042</v>
      </c>
      <c r="F17" s="9"/>
      <c r="G17" s="9"/>
    </row>
    <row r="18" ht="18.85" customHeight="true" spans="1:7">
      <c r="A18" s="6" t="s">
        <v>121</v>
      </c>
      <c r="B18" s="6" t="s">
        <v>122</v>
      </c>
      <c r="C18" s="9">
        <v>988928.08</v>
      </c>
      <c r="D18" s="9">
        <v>988928.08</v>
      </c>
      <c r="E18" s="9">
        <v>988928.08</v>
      </c>
      <c r="F18" s="9"/>
      <c r="G18" s="9"/>
    </row>
    <row r="19" ht="18.85" customHeight="true" spans="1:7">
      <c r="A19" s="63" t="s">
        <v>123</v>
      </c>
      <c r="B19" s="63" t="s">
        <v>124</v>
      </c>
      <c r="C19" s="9">
        <v>988928.08</v>
      </c>
      <c r="D19" s="9">
        <v>988928.08</v>
      </c>
      <c r="E19" s="9">
        <v>988928.08</v>
      </c>
      <c r="F19" s="9"/>
      <c r="G19" s="9"/>
    </row>
    <row r="20" ht="18.85" customHeight="true" spans="1:7">
      <c r="A20" s="64" t="s">
        <v>125</v>
      </c>
      <c r="B20" s="64" t="s">
        <v>126</v>
      </c>
      <c r="C20" s="9">
        <v>455495.89</v>
      </c>
      <c r="D20" s="9">
        <v>455495.89</v>
      </c>
      <c r="E20" s="9">
        <v>455495.89</v>
      </c>
      <c r="F20" s="9"/>
      <c r="G20" s="9"/>
    </row>
    <row r="21" ht="18.85" customHeight="true" spans="1:7">
      <c r="A21" s="64" t="s">
        <v>127</v>
      </c>
      <c r="B21" s="64" t="s">
        <v>128</v>
      </c>
      <c r="C21" s="9">
        <v>25291.37</v>
      </c>
      <c r="D21" s="9">
        <v>25291.37</v>
      </c>
      <c r="E21" s="9">
        <v>25291.37</v>
      </c>
      <c r="F21" s="9"/>
      <c r="G21" s="9"/>
    </row>
    <row r="22" ht="18.85" customHeight="true" spans="1:7">
      <c r="A22" s="64" t="s">
        <v>129</v>
      </c>
      <c r="B22" s="64" t="s">
        <v>130</v>
      </c>
      <c r="C22" s="9">
        <v>471460.82</v>
      </c>
      <c r="D22" s="9">
        <v>471460.82</v>
      </c>
      <c r="E22" s="9">
        <v>471460.82</v>
      </c>
      <c r="F22" s="9"/>
      <c r="G22" s="9"/>
    </row>
    <row r="23" ht="27" customHeight="true" spans="1:7">
      <c r="A23" s="64" t="s">
        <v>131</v>
      </c>
      <c r="B23" s="64" t="s">
        <v>132</v>
      </c>
      <c r="C23" s="9">
        <v>36680</v>
      </c>
      <c r="D23" s="9">
        <v>36680</v>
      </c>
      <c r="E23" s="9">
        <v>36680</v>
      </c>
      <c r="F23" s="9"/>
      <c r="G23" s="9"/>
    </row>
    <row r="24" ht="18.85" customHeight="true" spans="1:7">
      <c r="A24" s="6" t="s">
        <v>133</v>
      </c>
      <c r="B24" s="6" t="s">
        <v>134</v>
      </c>
      <c r="C24" s="9">
        <v>1196683.32</v>
      </c>
      <c r="D24" s="9">
        <v>1196683.32</v>
      </c>
      <c r="E24" s="9">
        <v>1196683.32</v>
      </c>
      <c r="F24" s="9"/>
      <c r="G24" s="9"/>
    </row>
    <row r="25" ht="18.85" customHeight="true" spans="1:7">
      <c r="A25" s="63" t="s">
        <v>135</v>
      </c>
      <c r="B25" s="63" t="s">
        <v>136</v>
      </c>
      <c r="C25" s="9">
        <v>1196683.32</v>
      </c>
      <c r="D25" s="9">
        <v>1196683.32</v>
      </c>
      <c r="E25" s="9">
        <v>1196683.32</v>
      </c>
      <c r="F25" s="9"/>
      <c r="G25" s="9"/>
    </row>
    <row r="26" ht="18.85" customHeight="true" spans="1:7">
      <c r="A26" s="64" t="s">
        <v>137</v>
      </c>
      <c r="B26" s="64" t="s">
        <v>138</v>
      </c>
      <c r="C26" s="9">
        <v>1196683.32</v>
      </c>
      <c r="D26" s="9">
        <v>1196683.32</v>
      </c>
      <c r="E26" s="9">
        <v>1196683.32</v>
      </c>
      <c r="F26" s="9"/>
      <c r="G26" s="9"/>
    </row>
    <row r="27" ht="18.85" customHeight="true" spans="1:7">
      <c r="A27" s="7" t="s">
        <v>185</v>
      </c>
      <c r="B27" s="7"/>
      <c r="C27" s="9">
        <v>23055863.9</v>
      </c>
      <c r="D27" s="9">
        <v>18639863.9</v>
      </c>
      <c r="E27" s="9">
        <v>16496987.88</v>
      </c>
      <c r="F27" s="9">
        <v>2142876.02</v>
      </c>
      <c r="G27" s="9">
        <v>4416000</v>
      </c>
    </row>
  </sheetData>
  <mergeCells count="8">
    <mergeCell ref="A1:G1"/>
    <mergeCell ref="A2:G2"/>
    <mergeCell ref="A3:E3"/>
    <mergeCell ref="A4:B4"/>
    <mergeCell ref="D4:F4"/>
    <mergeCell ref="A27:B27"/>
    <mergeCell ref="C4:C5"/>
    <mergeCell ref="G4:G5"/>
  </mergeCells>
  <pageMargins left="0.354166666666667" right="0.354166666666667" top="1" bottom="0.472222222222222" header="0.5" footer="0.5"/>
  <pageSetup paperSize="9" scale="8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7"/>
  <sheetViews>
    <sheetView showZeros="0" view="pageBreakPreview" zoomScaleNormal="100" zoomScaleSheetLayoutView="100" workbookViewId="0">
      <selection activeCell="E30" sqref="E30"/>
    </sheetView>
  </sheetViews>
  <sheetFormatPr defaultColWidth="9" defaultRowHeight="13.5" customHeight="true" outlineLevelRow="6" outlineLevelCol="5"/>
  <cols>
    <col min="1" max="2" width="23.125" customWidth="true"/>
    <col min="3" max="6" width="20.125" customWidth="true"/>
  </cols>
  <sheetData>
    <row r="1" ht="16.9" customHeight="true" spans="1:6">
      <c r="A1" s="54" t="s">
        <v>186</v>
      </c>
      <c r="B1" s="55"/>
      <c r="C1" s="55"/>
      <c r="D1" s="55"/>
      <c r="E1" s="62"/>
      <c r="F1" s="55"/>
    </row>
    <row r="2" ht="52.6" customHeight="true" spans="1:6">
      <c r="A2" s="20" t="str">
        <f>"2025"&amp;"年一般公共预算“三公”经费支出预算表"</f>
        <v>2025年一般公共预算“三公”经费支出预算表</v>
      </c>
      <c r="B2" s="20"/>
      <c r="C2" s="20"/>
      <c r="D2" s="20"/>
      <c r="E2" s="20"/>
      <c r="F2" s="20"/>
    </row>
    <row r="3" ht="19.6" customHeight="true" spans="1:6">
      <c r="A3" s="19" t="str">
        <f>"单位名称："&amp;"楚雄彝族自治州人民政府办公室"</f>
        <v>单位名称：楚雄彝族自治州人民政府办公室</v>
      </c>
      <c r="B3" s="19"/>
      <c r="C3" s="23" t="s">
        <v>54</v>
      </c>
      <c r="D3" s="23"/>
      <c r="E3" s="23"/>
      <c r="F3" s="23"/>
    </row>
    <row r="4" ht="18.85" customHeight="true" spans="1:6">
      <c r="A4" s="56" t="s">
        <v>187</v>
      </c>
      <c r="B4" s="57" t="s">
        <v>188</v>
      </c>
      <c r="C4" s="7" t="s">
        <v>189</v>
      </c>
      <c r="D4" s="7"/>
      <c r="E4" s="7"/>
      <c r="F4" s="7" t="s">
        <v>190</v>
      </c>
    </row>
    <row r="5" ht="18.85" customHeight="true" spans="1:6">
      <c r="A5" s="56"/>
      <c r="B5" s="57"/>
      <c r="C5" s="7" t="s">
        <v>59</v>
      </c>
      <c r="D5" s="7" t="s">
        <v>191</v>
      </c>
      <c r="E5" s="7" t="s">
        <v>192</v>
      </c>
      <c r="F5" s="7"/>
    </row>
    <row r="6" ht="18.85" customHeight="true" spans="1:6">
      <c r="A6" s="58" t="s">
        <v>83</v>
      </c>
      <c r="B6" s="59" t="s">
        <v>84</v>
      </c>
      <c r="C6" s="59" t="s">
        <v>85</v>
      </c>
      <c r="D6" s="59" t="s">
        <v>86</v>
      </c>
      <c r="E6" s="59" t="s">
        <v>87</v>
      </c>
      <c r="F6" s="59" t="s">
        <v>88</v>
      </c>
    </row>
    <row r="7" ht="18.85" customHeight="true" spans="1:6">
      <c r="A7" s="60">
        <v>740000</v>
      </c>
      <c r="B7" s="61"/>
      <c r="C7" s="9">
        <v>690000</v>
      </c>
      <c r="D7" s="9"/>
      <c r="E7" s="9">
        <v>690000</v>
      </c>
      <c r="F7" s="9">
        <v>50000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X57"/>
  <sheetViews>
    <sheetView showZeros="0" view="pageBreakPreview" zoomScaleNormal="100" zoomScaleSheetLayoutView="100" workbookViewId="0">
      <selection activeCell="X13" sqref="X13"/>
    </sheetView>
  </sheetViews>
  <sheetFormatPr defaultColWidth="10.7083333333333" defaultRowHeight="14.25" customHeight="true"/>
  <cols>
    <col min="1" max="1" width="38.2833333333333" customWidth="true"/>
    <col min="2" max="2" width="24.1416666666667" customWidth="true"/>
    <col min="3" max="3" width="36.575" customWidth="true"/>
    <col min="4" max="6" width="25.5083333333333" customWidth="true"/>
    <col min="7" max="7" width="26.85" customWidth="true"/>
    <col min="8" max="24" width="33.9416666666667" customWidth="true"/>
  </cols>
  <sheetData>
    <row r="1" ht="13.5" customHeight="true" spans="1:24">
      <c r="A1" s="10"/>
      <c r="B1" s="10"/>
      <c r="C1" s="10"/>
      <c r="D1" s="10"/>
      <c r="E1" s="10"/>
      <c r="F1" s="10"/>
      <c r="G1" s="10"/>
      <c r="H1" s="10"/>
      <c r="I1" s="10"/>
      <c r="J1" s="10"/>
      <c r="K1" s="10"/>
      <c r="L1" s="10"/>
      <c r="M1" s="10"/>
      <c r="N1" s="10"/>
      <c r="O1" s="10"/>
      <c r="P1" s="10"/>
      <c r="Q1" s="10"/>
      <c r="R1" s="10"/>
      <c r="S1" s="10"/>
      <c r="T1" s="10"/>
      <c r="U1" s="10"/>
      <c r="V1" s="10"/>
      <c r="W1" s="10"/>
      <c r="X1" s="14" t="s">
        <v>193</v>
      </c>
    </row>
    <row r="2" ht="45" customHeight="true" spans="1:24">
      <c r="A2" s="11" t="s">
        <v>194</v>
      </c>
      <c r="B2" s="11"/>
      <c r="C2" s="11"/>
      <c r="D2" s="11"/>
      <c r="E2" s="11"/>
      <c r="F2" s="11"/>
      <c r="G2" s="11"/>
      <c r="H2" s="11"/>
      <c r="I2" s="11"/>
      <c r="J2" s="11"/>
      <c r="K2" s="11"/>
      <c r="L2" s="11"/>
      <c r="M2" s="11"/>
      <c r="N2" s="11"/>
      <c r="O2" s="11"/>
      <c r="P2" s="11"/>
      <c r="Q2" s="11"/>
      <c r="R2" s="11"/>
      <c r="S2" s="11"/>
      <c r="T2" s="11"/>
      <c r="U2" s="11"/>
      <c r="V2" s="11"/>
      <c r="W2" s="11"/>
      <c r="X2" s="11"/>
    </row>
    <row r="3" ht="18.75" customHeight="true" spans="1:24">
      <c r="A3" s="10" t="str">
        <f>"单位名称："&amp;"楚雄彝族自治州人民政府办公室"</f>
        <v>单位名称：楚雄彝族自治州人民政府办公室</v>
      </c>
      <c r="B3" s="10"/>
      <c r="C3" s="10"/>
      <c r="D3" s="10"/>
      <c r="E3" s="10"/>
      <c r="F3" s="10"/>
      <c r="G3" s="10"/>
      <c r="H3" s="10"/>
      <c r="I3" s="10"/>
      <c r="J3" s="10"/>
      <c r="K3" s="10"/>
      <c r="L3" s="10"/>
      <c r="M3" s="10"/>
      <c r="N3" s="10"/>
      <c r="O3" s="10"/>
      <c r="P3" s="10"/>
      <c r="Q3" s="10"/>
      <c r="R3" s="10"/>
      <c r="S3" s="10"/>
      <c r="T3" s="10"/>
      <c r="U3" s="10"/>
      <c r="V3" s="10"/>
      <c r="W3" s="10"/>
      <c r="X3" s="14" t="s">
        <v>54</v>
      </c>
    </row>
    <row r="4" ht="18" customHeight="true" spans="1:24">
      <c r="A4" s="4" t="s">
        <v>195</v>
      </c>
      <c r="B4" s="4" t="s">
        <v>196</v>
      </c>
      <c r="C4" s="4" t="s">
        <v>197</v>
      </c>
      <c r="D4" s="4" t="s">
        <v>198</v>
      </c>
      <c r="E4" s="4" t="s">
        <v>199</v>
      </c>
      <c r="F4" s="4" t="s">
        <v>200</v>
      </c>
      <c r="G4" s="4" t="s">
        <v>201</v>
      </c>
      <c r="H4" s="4" t="s">
        <v>202</v>
      </c>
      <c r="I4" s="4" t="s">
        <v>202</v>
      </c>
      <c r="J4" s="4"/>
      <c r="K4" s="4"/>
      <c r="L4" s="4"/>
      <c r="M4" s="4"/>
      <c r="N4" s="4"/>
      <c r="O4" s="4"/>
      <c r="P4" s="4"/>
      <c r="Q4" s="4"/>
      <c r="R4" s="4" t="s">
        <v>63</v>
      </c>
      <c r="S4" s="4" t="s">
        <v>64</v>
      </c>
      <c r="T4" s="4"/>
      <c r="U4" s="4"/>
      <c r="V4" s="4"/>
      <c r="W4" s="4"/>
      <c r="X4" s="4"/>
    </row>
    <row r="5" ht="18" customHeight="true" spans="1:24">
      <c r="A5" s="4"/>
      <c r="B5" s="4"/>
      <c r="C5" s="4"/>
      <c r="D5" s="4"/>
      <c r="E5" s="4"/>
      <c r="F5" s="4"/>
      <c r="G5" s="4"/>
      <c r="H5" s="4" t="s">
        <v>203</v>
      </c>
      <c r="I5" s="4" t="s">
        <v>60</v>
      </c>
      <c r="J5" s="4"/>
      <c r="K5" s="4"/>
      <c r="L5" s="4"/>
      <c r="M5" s="4"/>
      <c r="N5" s="4"/>
      <c r="O5" s="4" t="s">
        <v>204</v>
      </c>
      <c r="P5" s="4"/>
      <c r="Q5" s="4"/>
      <c r="R5" s="4" t="s">
        <v>63</v>
      </c>
      <c r="S5" s="4" t="s">
        <v>64</v>
      </c>
      <c r="T5" s="4" t="s">
        <v>65</v>
      </c>
      <c r="U5" s="4" t="s">
        <v>64</v>
      </c>
      <c r="V5" s="4" t="s">
        <v>67</v>
      </c>
      <c r="W5" s="4" t="s">
        <v>68</v>
      </c>
      <c r="X5" s="4" t="s">
        <v>69</v>
      </c>
    </row>
    <row r="6" customHeight="true" spans="1:24">
      <c r="A6" s="4"/>
      <c r="B6" s="4"/>
      <c r="C6" s="4"/>
      <c r="D6" s="4"/>
      <c r="E6" s="4"/>
      <c r="F6" s="4"/>
      <c r="G6" s="4"/>
      <c r="H6" s="4"/>
      <c r="I6" s="4" t="s">
        <v>205</v>
      </c>
      <c r="J6" s="4" t="s">
        <v>206</v>
      </c>
      <c r="K6" s="4" t="s">
        <v>207</v>
      </c>
      <c r="L6" s="4" t="s">
        <v>208</v>
      </c>
      <c r="M6" s="4" t="s">
        <v>209</v>
      </c>
      <c r="N6" s="4" t="s">
        <v>210</v>
      </c>
      <c r="O6" s="4" t="s">
        <v>60</v>
      </c>
      <c r="P6" s="4" t="s">
        <v>61</v>
      </c>
      <c r="Q6" s="4" t="s">
        <v>62</v>
      </c>
      <c r="R6" s="4"/>
      <c r="S6" s="4" t="s">
        <v>59</v>
      </c>
      <c r="T6" s="4" t="s">
        <v>65</v>
      </c>
      <c r="U6" s="4" t="s">
        <v>211</v>
      </c>
      <c r="V6" s="4" t="s">
        <v>67</v>
      </c>
      <c r="W6" s="4" t="s">
        <v>68</v>
      </c>
      <c r="X6" s="4" t="s">
        <v>69</v>
      </c>
    </row>
    <row r="7" ht="37.5" customHeight="true" spans="1:24">
      <c r="A7" s="4"/>
      <c r="B7" s="4"/>
      <c r="C7" s="4"/>
      <c r="D7" s="4"/>
      <c r="E7" s="4"/>
      <c r="F7" s="4"/>
      <c r="G7" s="4"/>
      <c r="H7" s="4"/>
      <c r="I7" s="4" t="s">
        <v>59</v>
      </c>
      <c r="J7" s="4" t="s">
        <v>212</v>
      </c>
      <c r="K7" s="4" t="s">
        <v>206</v>
      </c>
      <c r="L7" s="4" t="s">
        <v>208</v>
      </c>
      <c r="M7" s="4" t="s">
        <v>209</v>
      </c>
      <c r="N7" s="4" t="s">
        <v>210</v>
      </c>
      <c r="O7" s="4" t="s">
        <v>208</v>
      </c>
      <c r="P7" s="4" t="s">
        <v>209</v>
      </c>
      <c r="Q7" s="4" t="s">
        <v>210</v>
      </c>
      <c r="R7" s="4" t="s">
        <v>63</v>
      </c>
      <c r="S7" s="4" t="s">
        <v>59</v>
      </c>
      <c r="T7" s="4" t="s">
        <v>65</v>
      </c>
      <c r="U7" s="4" t="s">
        <v>211</v>
      </c>
      <c r="V7" s="4" t="s">
        <v>67</v>
      </c>
      <c r="W7" s="4" t="s">
        <v>68</v>
      </c>
      <c r="X7" s="4" t="s">
        <v>69</v>
      </c>
    </row>
    <row r="8" ht="24.1" customHeight="true" spans="1:24">
      <c r="A8" s="52">
        <v>1</v>
      </c>
      <c r="B8" s="52">
        <v>2</v>
      </c>
      <c r="C8" s="52">
        <v>3</v>
      </c>
      <c r="D8" s="52">
        <v>4</v>
      </c>
      <c r="E8" s="52">
        <v>5</v>
      </c>
      <c r="F8" s="53">
        <v>6</v>
      </c>
      <c r="G8" s="53">
        <v>7</v>
      </c>
      <c r="H8" s="52">
        <v>8</v>
      </c>
      <c r="I8" s="52">
        <v>9</v>
      </c>
      <c r="J8" s="52">
        <v>10</v>
      </c>
      <c r="K8" s="52">
        <v>11</v>
      </c>
      <c r="L8" s="52">
        <v>12</v>
      </c>
      <c r="M8" s="52">
        <v>13</v>
      </c>
      <c r="N8" s="52">
        <v>14</v>
      </c>
      <c r="O8" s="52">
        <v>15</v>
      </c>
      <c r="P8" s="52">
        <v>16</v>
      </c>
      <c r="Q8" s="52">
        <v>17</v>
      </c>
      <c r="R8" s="52">
        <v>18</v>
      </c>
      <c r="S8" s="52">
        <v>19</v>
      </c>
      <c r="T8" s="52">
        <v>20</v>
      </c>
      <c r="U8" s="52">
        <v>21</v>
      </c>
      <c r="V8" s="52">
        <v>22</v>
      </c>
      <c r="W8" s="52">
        <v>23</v>
      </c>
      <c r="X8" s="52">
        <v>24</v>
      </c>
    </row>
    <row r="9" ht="30.85" customHeight="true" spans="1:24">
      <c r="A9" s="6" t="s">
        <v>71</v>
      </c>
      <c r="B9" s="6"/>
      <c r="C9" s="6"/>
      <c r="D9" s="6"/>
      <c r="E9" s="6"/>
      <c r="F9" s="6"/>
      <c r="G9" s="6"/>
      <c r="H9" s="9">
        <v>18639863.9</v>
      </c>
      <c r="I9" s="9">
        <v>18639863.9</v>
      </c>
      <c r="J9" s="9"/>
      <c r="K9" s="9"/>
      <c r="L9" s="9"/>
      <c r="M9" s="9">
        <v>18639863.9</v>
      </c>
      <c r="N9" s="9"/>
      <c r="O9" s="9"/>
      <c r="P9" s="9"/>
      <c r="Q9" s="9"/>
      <c r="R9" s="9"/>
      <c r="S9" s="9"/>
      <c r="T9" s="9"/>
      <c r="U9" s="9"/>
      <c r="V9" s="9"/>
      <c r="W9" s="9"/>
      <c r="X9" s="9"/>
    </row>
    <row r="10" ht="30.75" customHeight="true" spans="1:24">
      <c r="A10" s="6" t="s">
        <v>71</v>
      </c>
      <c r="B10" s="6" t="s">
        <v>213</v>
      </c>
      <c r="C10" s="6" t="s">
        <v>214</v>
      </c>
      <c r="D10" s="6" t="s">
        <v>101</v>
      </c>
      <c r="E10" s="6" t="s">
        <v>102</v>
      </c>
      <c r="F10" s="6" t="s">
        <v>215</v>
      </c>
      <c r="G10" s="6" t="s">
        <v>216</v>
      </c>
      <c r="H10" s="9">
        <v>3369852</v>
      </c>
      <c r="I10" s="9">
        <v>3369852</v>
      </c>
      <c r="J10" s="9"/>
      <c r="K10" s="9"/>
      <c r="L10" s="9"/>
      <c r="M10" s="9">
        <v>3369852</v>
      </c>
      <c r="N10" s="9"/>
      <c r="O10" s="9"/>
      <c r="P10" s="9"/>
      <c r="Q10" s="9"/>
      <c r="R10" s="9"/>
      <c r="S10" s="9"/>
      <c r="T10" s="9"/>
      <c r="U10" s="9"/>
      <c r="V10" s="9"/>
      <c r="W10" s="9"/>
      <c r="X10" s="9"/>
    </row>
    <row r="11" ht="30.75" customHeight="true" spans="1:24">
      <c r="A11" s="6" t="s">
        <v>71</v>
      </c>
      <c r="B11" s="6" t="s">
        <v>217</v>
      </c>
      <c r="C11" s="6" t="s">
        <v>218</v>
      </c>
      <c r="D11" s="6" t="s">
        <v>101</v>
      </c>
      <c r="E11" s="6" t="s">
        <v>102</v>
      </c>
      <c r="F11" s="6" t="s">
        <v>215</v>
      </c>
      <c r="G11" s="6" t="s">
        <v>216</v>
      </c>
      <c r="H11" s="9">
        <v>172704</v>
      </c>
      <c r="I11" s="9">
        <v>172704</v>
      </c>
      <c r="J11" s="9"/>
      <c r="K11" s="6"/>
      <c r="L11" s="9"/>
      <c r="M11" s="9">
        <v>172704</v>
      </c>
      <c r="N11" s="9"/>
      <c r="O11" s="9"/>
      <c r="P11" s="9"/>
      <c r="Q11" s="9"/>
      <c r="R11" s="9"/>
      <c r="S11" s="9"/>
      <c r="T11" s="9"/>
      <c r="U11" s="9"/>
      <c r="V11" s="9"/>
      <c r="W11" s="9"/>
      <c r="X11" s="9"/>
    </row>
    <row r="12" ht="30.75" customHeight="true" spans="1:24">
      <c r="A12" s="6" t="s">
        <v>71</v>
      </c>
      <c r="B12" s="6" t="s">
        <v>217</v>
      </c>
      <c r="C12" s="6" t="s">
        <v>218</v>
      </c>
      <c r="D12" s="6" t="s">
        <v>101</v>
      </c>
      <c r="E12" s="6" t="s">
        <v>102</v>
      </c>
      <c r="F12" s="6" t="s">
        <v>219</v>
      </c>
      <c r="G12" s="6" t="s">
        <v>220</v>
      </c>
      <c r="H12" s="9">
        <v>14520</v>
      </c>
      <c r="I12" s="9">
        <v>14520</v>
      </c>
      <c r="J12" s="9"/>
      <c r="K12" s="6"/>
      <c r="L12" s="9"/>
      <c r="M12" s="9">
        <v>14520</v>
      </c>
      <c r="N12" s="9"/>
      <c r="O12" s="9"/>
      <c r="P12" s="9"/>
      <c r="Q12" s="9"/>
      <c r="R12" s="9"/>
      <c r="S12" s="9"/>
      <c r="T12" s="9"/>
      <c r="U12" s="9"/>
      <c r="V12" s="9"/>
      <c r="W12" s="9"/>
      <c r="X12" s="9"/>
    </row>
    <row r="13" ht="30.75" customHeight="true" spans="1:24">
      <c r="A13" s="6" t="s">
        <v>71</v>
      </c>
      <c r="B13" s="6" t="s">
        <v>213</v>
      </c>
      <c r="C13" s="6" t="s">
        <v>214</v>
      </c>
      <c r="D13" s="6" t="s">
        <v>101</v>
      </c>
      <c r="E13" s="6" t="s">
        <v>102</v>
      </c>
      <c r="F13" s="6" t="s">
        <v>219</v>
      </c>
      <c r="G13" s="6" t="s">
        <v>220</v>
      </c>
      <c r="H13" s="9">
        <v>3919596</v>
      </c>
      <c r="I13" s="9">
        <v>3919596</v>
      </c>
      <c r="J13" s="9"/>
      <c r="K13" s="6"/>
      <c r="L13" s="9"/>
      <c r="M13" s="9">
        <v>3919596</v>
      </c>
      <c r="N13" s="9"/>
      <c r="O13" s="9"/>
      <c r="P13" s="9"/>
      <c r="Q13" s="9"/>
      <c r="R13" s="9"/>
      <c r="S13" s="9"/>
      <c r="T13" s="9"/>
      <c r="U13" s="9"/>
      <c r="V13" s="9"/>
      <c r="W13" s="9"/>
      <c r="X13" s="9"/>
    </row>
    <row r="14" ht="30.75" customHeight="true" spans="1:24">
      <c r="A14" s="6" t="s">
        <v>71</v>
      </c>
      <c r="B14" s="6" t="s">
        <v>213</v>
      </c>
      <c r="C14" s="6" t="s">
        <v>214</v>
      </c>
      <c r="D14" s="6" t="s">
        <v>101</v>
      </c>
      <c r="E14" s="6" t="s">
        <v>102</v>
      </c>
      <c r="F14" s="6" t="s">
        <v>221</v>
      </c>
      <c r="G14" s="6" t="s">
        <v>222</v>
      </c>
      <c r="H14" s="9">
        <v>280821</v>
      </c>
      <c r="I14" s="9">
        <v>280821</v>
      </c>
      <c r="J14" s="9"/>
      <c r="K14" s="6"/>
      <c r="L14" s="9"/>
      <c r="M14" s="9">
        <v>280821</v>
      </c>
      <c r="N14" s="9"/>
      <c r="O14" s="9"/>
      <c r="P14" s="9"/>
      <c r="Q14" s="9"/>
      <c r="R14" s="9"/>
      <c r="S14" s="9"/>
      <c r="T14" s="9"/>
      <c r="U14" s="9"/>
      <c r="V14" s="9"/>
      <c r="W14" s="9"/>
      <c r="X14" s="9"/>
    </row>
    <row r="15" ht="30.75" customHeight="true" spans="1:24">
      <c r="A15" s="6" t="s">
        <v>71</v>
      </c>
      <c r="B15" s="6" t="s">
        <v>223</v>
      </c>
      <c r="C15" s="6" t="s">
        <v>224</v>
      </c>
      <c r="D15" s="6" t="s">
        <v>101</v>
      </c>
      <c r="E15" s="6" t="s">
        <v>102</v>
      </c>
      <c r="F15" s="6" t="s">
        <v>221</v>
      </c>
      <c r="G15" s="6" t="s">
        <v>222</v>
      </c>
      <c r="H15" s="9">
        <v>1934640</v>
      </c>
      <c r="I15" s="9">
        <v>1934640</v>
      </c>
      <c r="J15" s="9"/>
      <c r="K15" s="6"/>
      <c r="L15" s="9"/>
      <c r="M15" s="9">
        <v>1934640</v>
      </c>
      <c r="N15" s="9"/>
      <c r="O15" s="9"/>
      <c r="P15" s="9"/>
      <c r="Q15" s="9"/>
      <c r="R15" s="9"/>
      <c r="S15" s="9"/>
      <c r="T15" s="9"/>
      <c r="U15" s="9"/>
      <c r="V15" s="9"/>
      <c r="W15" s="9"/>
      <c r="X15" s="9"/>
    </row>
    <row r="16" ht="30.75" customHeight="true" spans="1:24">
      <c r="A16" s="6" t="s">
        <v>71</v>
      </c>
      <c r="B16" s="6" t="s">
        <v>223</v>
      </c>
      <c r="C16" s="6" t="s">
        <v>224</v>
      </c>
      <c r="D16" s="6" t="s">
        <v>101</v>
      </c>
      <c r="E16" s="6" t="s">
        <v>102</v>
      </c>
      <c r="F16" s="6" t="s">
        <v>221</v>
      </c>
      <c r="G16" s="6" t="s">
        <v>222</v>
      </c>
      <c r="H16" s="9">
        <v>967320</v>
      </c>
      <c r="I16" s="9">
        <v>967320</v>
      </c>
      <c r="J16" s="9"/>
      <c r="K16" s="6"/>
      <c r="L16" s="9"/>
      <c r="M16" s="9">
        <v>967320</v>
      </c>
      <c r="N16" s="9"/>
      <c r="O16" s="9"/>
      <c r="P16" s="9"/>
      <c r="Q16" s="9"/>
      <c r="R16" s="9"/>
      <c r="S16" s="9"/>
      <c r="T16" s="9"/>
      <c r="U16" s="9"/>
      <c r="V16" s="9"/>
      <c r="W16" s="9"/>
      <c r="X16" s="9"/>
    </row>
    <row r="17" ht="30.75" customHeight="true" spans="1:24">
      <c r="A17" s="6" t="s">
        <v>71</v>
      </c>
      <c r="B17" s="6" t="s">
        <v>225</v>
      </c>
      <c r="C17" s="6" t="s">
        <v>226</v>
      </c>
      <c r="D17" s="6" t="s">
        <v>101</v>
      </c>
      <c r="E17" s="6" t="s">
        <v>102</v>
      </c>
      <c r="F17" s="6" t="s">
        <v>227</v>
      </c>
      <c r="G17" s="6" t="s">
        <v>228</v>
      </c>
      <c r="H17" s="9">
        <v>63780</v>
      </c>
      <c r="I17" s="9">
        <v>63780</v>
      </c>
      <c r="J17" s="9"/>
      <c r="K17" s="6"/>
      <c r="L17" s="9"/>
      <c r="M17" s="9">
        <v>63780</v>
      </c>
      <c r="N17" s="9"/>
      <c r="O17" s="9"/>
      <c r="P17" s="9"/>
      <c r="Q17" s="9"/>
      <c r="R17" s="9"/>
      <c r="S17" s="9"/>
      <c r="T17" s="9"/>
      <c r="U17" s="9"/>
      <c r="V17" s="9"/>
      <c r="W17" s="9"/>
      <c r="X17" s="9"/>
    </row>
    <row r="18" ht="30.75" customHeight="true" spans="1:24">
      <c r="A18" s="6" t="s">
        <v>71</v>
      </c>
      <c r="B18" s="6" t="s">
        <v>217</v>
      </c>
      <c r="C18" s="6" t="s">
        <v>218</v>
      </c>
      <c r="D18" s="6" t="s">
        <v>101</v>
      </c>
      <c r="E18" s="6" t="s">
        <v>102</v>
      </c>
      <c r="F18" s="6" t="s">
        <v>227</v>
      </c>
      <c r="G18" s="6" t="s">
        <v>228</v>
      </c>
      <c r="H18" s="9">
        <v>14392</v>
      </c>
      <c r="I18" s="9">
        <v>14392</v>
      </c>
      <c r="J18" s="9"/>
      <c r="K18" s="6"/>
      <c r="L18" s="9"/>
      <c r="M18" s="9">
        <v>14392</v>
      </c>
      <c r="N18" s="9"/>
      <c r="O18" s="9"/>
      <c r="P18" s="9"/>
      <c r="Q18" s="9"/>
      <c r="R18" s="9"/>
      <c r="S18" s="9"/>
      <c r="T18" s="9"/>
      <c r="U18" s="9"/>
      <c r="V18" s="9"/>
      <c r="W18" s="9"/>
      <c r="X18" s="9"/>
    </row>
    <row r="19" ht="30.75" customHeight="true" spans="1:24">
      <c r="A19" s="6" t="s">
        <v>71</v>
      </c>
      <c r="B19" s="6" t="s">
        <v>225</v>
      </c>
      <c r="C19" s="6" t="s">
        <v>226</v>
      </c>
      <c r="D19" s="6" t="s">
        <v>101</v>
      </c>
      <c r="E19" s="6" t="s">
        <v>102</v>
      </c>
      <c r="F19" s="6" t="s">
        <v>227</v>
      </c>
      <c r="G19" s="6" t="s">
        <v>228</v>
      </c>
      <c r="H19" s="9">
        <v>106536</v>
      </c>
      <c r="I19" s="9">
        <v>106536</v>
      </c>
      <c r="J19" s="9"/>
      <c r="K19" s="6"/>
      <c r="L19" s="9"/>
      <c r="M19" s="9">
        <v>106536</v>
      </c>
      <c r="N19" s="9"/>
      <c r="O19" s="9"/>
      <c r="P19" s="9"/>
      <c r="Q19" s="9"/>
      <c r="R19" s="9"/>
      <c r="S19" s="9"/>
      <c r="T19" s="9"/>
      <c r="U19" s="9"/>
      <c r="V19" s="9"/>
      <c r="W19" s="9"/>
      <c r="X19" s="9"/>
    </row>
    <row r="20" ht="30.75" customHeight="true" spans="1:24">
      <c r="A20" s="6" t="s">
        <v>71</v>
      </c>
      <c r="B20" s="6" t="s">
        <v>229</v>
      </c>
      <c r="C20" s="6" t="s">
        <v>230</v>
      </c>
      <c r="D20" s="6" t="s">
        <v>101</v>
      </c>
      <c r="E20" s="6" t="s">
        <v>102</v>
      </c>
      <c r="F20" s="6" t="s">
        <v>227</v>
      </c>
      <c r="G20" s="6" t="s">
        <v>228</v>
      </c>
      <c r="H20" s="9">
        <v>90000</v>
      </c>
      <c r="I20" s="9">
        <v>90000</v>
      </c>
      <c r="J20" s="9"/>
      <c r="K20" s="6"/>
      <c r="L20" s="9"/>
      <c r="M20" s="9">
        <v>90000</v>
      </c>
      <c r="N20" s="9"/>
      <c r="O20" s="9"/>
      <c r="P20" s="9"/>
      <c r="Q20" s="9"/>
      <c r="R20" s="9"/>
      <c r="S20" s="9"/>
      <c r="T20" s="9"/>
      <c r="U20" s="9"/>
      <c r="V20" s="9"/>
      <c r="W20" s="9"/>
      <c r="X20" s="9"/>
    </row>
    <row r="21" ht="30.75" customHeight="true" spans="1:24">
      <c r="A21" s="6" t="s">
        <v>71</v>
      </c>
      <c r="B21" s="6" t="s">
        <v>231</v>
      </c>
      <c r="C21" s="6" t="s">
        <v>232</v>
      </c>
      <c r="D21" s="6" t="s">
        <v>113</v>
      </c>
      <c r="E21" s="6" t="s">
        <v>114</v>
      </c>
      <c r="F21" s="6" t="s">
        <v>233</v>
      </c>
      <c r="G21" s="6" t="s">
        <v>232</v>
      </c>
      <c r="H21" s="9">
        <v>1462886.55</v>
      </c>
      <c r="I21" s="9">
        <v>1462886.55</v>
      </c>
      <c r="J21" s="9"/>
      <c r="K21" s="6"/>
      <c r="L21" s="9"/>
      <c r="M21" s="9">
        <v>1462886.55</v>
      </c>
      <c r="N21" s="9"/>
      <c r="O21" s="9"/>
      <c r="P21" s="9"/>
      <c r="Q21" s="9"/>
      <c r="R21" s="9"/>
      <c r="S21" s="9"/>
      <c r="T21" s="9"/>
      <c r="U21" s="9"/>
      <c r="V21" s="9"/>
      <c r="W21" s="9"/>
      <c r="X21" s="9"/>
    </row>
    <row r="22" ht="30.75" customHeight="true" spans="1:24">
      <c r="A22" s="6" t="s">
        <v>71</v>
      </c>
      <c r="B22" s="6" t="s">
        <v>234</v>
      </c>
      <c r="C22" s="6" t="s">
        <v>235</v>
      </c>
      <c r="D22" s="6" t="s">
        <v>127</v>
      </c>
      <c r="E22" s="6" t="s">
        <v>128</v>
      </c>
      <c r="F22" s="6" t="s">
        <v>236</v>
      </c>
      <c r="G22" s="6" t="s">
        <v>237</v>
      </c>
      <c r="H22" s="9">
        <v>25291.37</v>
      </c>
      <c r="I22" s="9">
        <v>25291.37</v>
      </c>
      <c r="J22" s="9"/>
      <c r="K22" s="6"/>
      <c r="L22" s="9"/>
      <c r="M22" s="9">
        <v>25291.37</v>
      </c>
      <c r="N22" s="9"/>
      <c r="O22" s="9"/>
      <c r="P22" s="9"/>
      <c r="Q22" s="9"/>
      <c r="R22" s="9"/>
      <c r="S22" s="9"/>
      <c r="T22" s="9"/>
      <c r="U22" s="9"/>
      <c r="V22" s="9"/>
      <c r="W22" s="9"/>
      <c r="X22" s="9"/>
    </row>
    <row r="23" ht="30.75" customHeight="true" spans="1:24">
      <c r="A23" s="6" t="s">
        <v>71</v>
      </c>
      <c r="B23" s="6" t="s">
        <v>234</v>
      </c>
      <c r="C23" s="6" t="s">
        <v>235</v>
      </c>
      <c r="D23" s="6" t="s">
        <v>125</v>
      </c>
      <c r="E23" s="6" t="s">
        <v>126</v>
      </c>
      <c r="F23" s="6" t="s">
        <v>236</v>
      </c>
      <c r="G23" s="6" t="s">
        <v>237</v>
      </c>
      <c r="H23" s="9">
        <v>455495.89</v>
      </c>
      <c r="I23" s="9">
        <v>455495.89</v>
      </c>
      <c r="J23" s="9"/>
      <c r="K23" s="6"/>
      <c r="L23" s="9"/>
      <c r="M23" s="9">
        <v>455495.89</v>
      </c>
      <c r="N23" s="9"/>
      <c r="O23" s="9"/>
      <c r="P23" s="9"/>
      <c r="Q23" s="9"/>
      <c r="R23" s="9"/>
      <c r="S23" s="9"/>
      <c r="T23" s="9"/>
      <c r="U23" s="9"/>
      <c r="V23" s="9"/>
      <c r="W23" s="9"/>
      <c r="X23" s="9"/>
    </row>
    <row r="24" ht="30.75" customHeight="true" spans="1:24">
      <c r="A24" s="6" t="s">
        <v>71</v>
      </c>
      <c r="B24" s="6" t="s">
        <v>234</v>
      </c>
      <c r="C24" s="6" t="s">
        <v>235</v>
      </c>
      <c r="D24" s="6" t="s">
        <v>129</v>
      </c>
      <c r="E24" s="6" t="s">
        <v>130</v>
      </c>
      <c r="F24" s="6" t="s">
        <v>238</v>
      </c>
      <c r="G24" s="6" t="s">
        <v>239</v>
      </c>
      <c r="H24" s="9">
        <v>471460.82</v>
      </c>
      <c r="I24" s="9">
        <v>471460.82</v>
      </c>
      <c r="J24" s="9"/>
      <c r="K24" s="6"/>
      <c r="L24" s="9"/>
      <c r="M24" s="9">
        <v>471460.82</v>
      </c>
      <c r="N24" s="9"/>
      <c r="O24" s="9"/>
      <c r="P24" s="9"/>
      <c r="Q24" s="9"/>
      <c r="R24" s="9"/>
      <c r="S24" s="9"/>
      <c r="T24" s="9"/>
      <c r="U24" s="9"/>
      <c r="V24" s="9"/>
      <c r="W24" s="9"/>
      <c r="X24" s="9"/>
    </row>
    <row r="25" ht="30.75" customHeight="true" spans="1:24">
      <c r="A25" s="6" t="s">
        <v>71</v>
      </c>
      <c r="B25" s="6" t="s">
        <v>234</v>
      </c>
      <c r="C25" s="6" t="s">
        <v>235</v>
      </c>
      <c r="D25" s="6" t="s">
        <v>131</v>
      </c>
      <c r="E25" s="6" t="s">
        <v>132</v>
      </c>
      <c r="F25" s="6" t="s">
        <v>240</v>
      </c>
      <c r="G25" s="6" t="s">
        <v>241</v>
      </c>
      <c r="H25" s="9">
        <v>35280</v>
      </c>
      <c r="I25" s="9">
        <v>35280</v>
      </c>
      <c r="J25" s="9"/>
      <c r="K25" s="6"/>
      <c r="L25" s="9"/>
      <c r="M25" s="9">
        <v>35280</v>
      </c>
      <c r="N25" s="9"/>
      <c r="O25" s="9"/>
      <c r="P25" s="9"/>
      <c r="Q25" s="9"/>
      <c r="R25" s="9"/>
      <c r="S25" s="9"/>
      <c r="T25" s="9"/>
      <c r="U25" s="9"/>
      <c r="V25" s="9"/>
      <c r="W25" s="9"/>
      <c r="X25" s="9"/>
    </row>
    <row r="26" ht="30.75" customHeight="true" spans="1:24">
      <c r="A26" s="6" t="s">
        <v>71</v>
      </c>
      <c r="B26" s="6" t="s">
        <v>234</v>
      </c>
      <c r="C26" s="6" t="s">
        <v>235</v>
      </c>
      <c r="D26" s="6" t="s">
        <v>131</v>
      </c>
      <c r="E26" s="6" t="s">
        <v>132</v>
      </c>
      <c r="F26" s="6" t="s">
        <v>240</v>
      </c>
      <c r="G26" s="6" t="s">
        <v>241</v>
      </c>
      <c r="H26" s="9">
        <v>1400</v>
      </c>
      <c r="I26" s="9">
        <v>1400</v>
      </c>
      <c r="J26" s="9"/>
      <c r="K26" s="6"/>
      <c r="L26" s="9"/>
      <c r="M26" s="9">
        <v>1400</v>
      </c>
      <c r="N26" s="9"/>
      <c r="O26" s="9"/>
      <c r="P26" s="9"/>
      <c r="Q26" s="9"/>
      <c r="R26" s="9"/>
      <c r="S26" s="9"/>
      <c r="T26" s="9"/>
      <c r="U26" s="9"/>
      <c r="V26" s="9"/>
      <c r="W26" s="9"/>
      <c r="X26" s="9"/>
    </row>
    <row r="27" ht="30.75" customHeight="true" spans="1:24">
      <c r="A27" s="6" t="s">
        <v>71</v>
      </c>
      <c r="B27" s="6" t="s">
        <v>242</v>
      </c>
      <c r="C27" s="6" t="s">
        <v>243</v>
      </c>
      <c r="D27" s="6" t="s">
        <v>101</v>
      </c>
      <c r="E27" s="6" t="s">
        <v>102</v>
      </c>
      <c r="F27" s="6" t="s">
        <v>240</v>
      </c>
      <c r="G27" s="6" t="s">
        <v>241</v>
      </c>
      <c r="H27" s="9">
        <v>2549.66</v>
      </c>
      <c r="I27" s="9">
        <v>2549.66</v>
      </c>
      <c r="J27" s="9"/>
      <c r="K27" s="6"/>
      <c r="L27" s="9"/>
      <c r="M27" s="9">
        <v>2549.66</v>
      </c>
      <c r="N27" s="9"/>
      <c r="O27" s="9"/>
      <c r="P27" s="9"/>
      <c r="Q27" s="9"/>
      <c r="R27" s="9"/>
      <c r="S27" s="9"/>
      <c r="T27" s="9"/>
      <c r="U27" s="9"/>
      <c r="V27" s="9"/>
      <c r="W27" s="9"/>
      <c r="X27" s="9"/>
    </row>
    <row r="28" ht="30.75" customHeight="true" spans="1:24">
      <c r="A28" s="6" t="s">
        <v>71</v>
      </c>
      <c r="B28" s="6" t="s">
        <v>242</v>
      </c>
      <c r="C28" s="6" t="s">
        <v>243</v>
      </c>
      <c r="D28" s="6" t="s">
        <v>101</v>
      </c>
      <c r="E28" s="6" t="s">
        <v>102</v>
      </c>
      <c r="F28" s="6" t="s">
        <v>240</v>
      </c>
      <c r="G28" s="6" t="s">
        <v>241</v>
      </c>
      <c r="H28" s="9">
        <v>43165.55</v>
      </c>
      <c r="I28" s="9">
        <v>43165.55</v>
      </c>
      <c r="J28" s="9"/>
      <c r="K28" s="6"/>
      <c r="L28" s="9"/>
      <c r="M28" s="9">
        <v>43165.55</v>
      </c>
      <c r="N28" s="9"/>
      <c r="O28" s="9"/>
      <c r="P28" s="9"/>
      <c r="Q28" s="9"/>
      <c r="R28" s="9"/>
      <c r="S28" s="9"/>
      <c r="T28" s="9"/>
      <c r="U28" s="9"/>
      <c r="V28" s="9"/>
      <c r="W28" s="9"/>
      <c r="X28" s="9"/>
    </row>
    <row r="29" ht="30.75" customHeight="true" spans="1:24">
      <c r="A29" s="6" t="s">
        <v>71</v>
      </c>
      <c r="B29" s="6" t="s">
        <v>244</v>
      </c>
      <c r="C29" s="6" t="s">
        <v>245</v>
      </c>
      <c r="D29" s="6" t="s">
        <v>101</v>
      </c>
      <c r="E29" s="6" t="s">
        <v>102</v>
      </c>
      <c r="F29" s="6" t="s">
        <v>240</v>
      </c>
      <c r="G29" s="6" t="s">
        <v>241</v>
      </c>
      <c r="H29" s="9">
        <v>3569.52</v>
      </c>
      <c r="I29" s="9">
        <v>3569.52</v>
      </c>
      <c r="J29" s="9"/>
      <c r="K29" s="6"/>
      <c r="L29" s="9"/>
      <c r="M29" s="9">
        <v>3569.52</v>
      </c>
      <c r="N29" s="9"/>
      <c r="O29" s="9"/>
      <c r="P29" s="9"/>
      <c r="Q29" s="9"/>
      <c r="R29" s="9"/>
      <c r="S29" s="9"/>
      <c r="T29" s="9"/>
      <c r="U29" s="9"/>
      <c r="V29" s="9"/>
      <c r="W29" s="9"/>
      <c r="X29" s="9"/>
    </row>
    <row r="30" ht="30.75" customHeight="true" spans="1:24">
      <c r="A30" s="6" t="s">
        <v>71</v>
      </c>
      <c r="B30" s="6" t="s">
        <v>246</v>
      </c>
      <c r="C30" s="6" t="s">
        <v>138</v>
      </c>
      <c r="D30" s="6" t="s">
        <v>137</v>
      </c>
      <c r="E30" s="6" t="s">
        <v>138</v>
      </c>
      <c r="F30" s="6" t="s">
        <v>247</v>
      </c>
      <c r="G30" s="6" t="s">
        <v>138</v>
      </c>
      <c r="H30" s="9">
        <v>1196683.32</v>
      </c>
      <c r="I30" s="9">
        <v>1196683.32</v>
      </c>
      <c r="J30" s="9"/>
      <c r="K30" s="6"/>
      <c r="L30" s="9"/>
      <c r="M30" s="9">
        <v>1196683.32</v>
      </c>
      <c r="N30" s="9"/>
      <c r="O30" s="9"/>
      <c r="P30" s="9"/>
      <c r="Q30" s="9"/>
      <c r="R30" s="9"/>
      <c r="S30" s="9"/>
      <c r="T30" s="9"/>
      <c r="U30" s="9"/>
      <c r="V30" s="9"/>
      <c r="W30" s="9"/>
      <c r="X30" s="9"/>
    </row>
    <row r="31" ht="30.75" customHeight="true" spans="1:24">
      <c r="A31" s="6" t="s">
        <v>71</v>
      </c>
      <c r="B31" s="6" t="s">
        <v>248</v>
      </c>
      <c r="C31" s="6" t="s">
        <v>249</v>
      </c>
      <c r="D31" s="6" t="s">
        <v>101</v>
      </c>
      <c r="E31" s="6" t="s">
        <v>102</v>
      </c>
      <c r="F31" s="6" t="s">
        <v>250</v>
      </c>
      <c r="G31" s="6" t="s">
        <v>249</v>
      </c>
      <c r="H31" s="9">
        <v>141408.02</v>
      </c>
      <c r="I31" s="9">
        <v>141408.02</v>
      </c>
      <c r="J31" s="9"/>
      <c r="K31" s="6"/>
      <c r="L31" s="9"/>
      <c r="M31" s="9">
        <v>141408.02</v>
      </c>
      <c r="N31" s="9"/>
      <c r="O31" s="9"/>
      <c r="P31" s="9"/>
      <c r="Q31" s="9"/>
      <c r="R31" s="9"/>
      <c r="S31" s="9"/>
      <c r="T31" s="9"/>
      <c r="U31" s="9"/>
      <c r="V31" s="9"/>
      <c r="W31" s="9"/>
      <c r="X31" s="9"/>
    </row>
    <row r="32" ht="30.75" customHeight="true" spans="1:24">
      <c r="A32" s="6" t="s">
        <v>71</v>
      </c>
      <c r="B32" s="6" t="s">
        <v>251</v>
      </c>
      <c r="C32" s="6" t="s">
        <v>252</v>
      </c>
      <c r="D32" s="6" t="s">
        <v>101</v>
      </c>
      <c r="E32" s="6" t="s">
        <v>102</v>
      </c>
      <c r="F32" s="6" t="s">
        <v>253</v>
      </c>
      <c r="G32" s="6" t="s">
        <v>252</v>
      </c>
      <c r="H32" s="9">
        <v>23800</v>
      </c>
      <c r="I32" s="9">
        <v>23800</v>
      </c>
      <c r="J32" s="9"/>
      <c r="K32" s="6"/>
      <c r="L32" s="9"/>
      <c r="M32" s="9">
        <v>23800</v>
      </c>
      <c r="N32" s="9"/>
      <c r="O32" s="9"/>
      <c r="P32" s="9"/>
      <c r="Q32" s="9"/>
      <c r="R32" s="9"/>
      <c r="S32" s="9"/>
      <c r="T32" s="9"/>
      <c r="U32" s="9"/>
      <c r="V32" s="9"/>
      <c r="W32" s="9"/>
      <c r="X32" s="9"/>
    </row>
    <row r="33" ht="30.75" customHeight="true" spans="1:24">
      <c r="A33" s="6" t="s">
        <v>71</v>
      </c>
      <c r="B33" s="6" t="s">
        <v>254</v>
      </c>
      <c r="C33" s="6" t="s">
        <v>255</v>
      </c>
      <c r="D33" s="6" t="s">
        <v>101</v>
      </c>
      <c r="E33" s="6" t="s">
        <v>102</v>
      </c>
      <c r="F33" s="6" t="s">
        <v>256</v>
      </c>
      <c r="G33" s="6" t="s">
        <v>257</v>
      </c>
      <c r="H33" s="9">
        <v>330000</v>
      </c>
      <c r="I33" s="9">
        <v>330000</v>
      </c>
      <c r="J33" s="9"/>
      <c r="K33" s="6"/>
      <c r="L33" s="9"/>
      <c r="M33" s="9">
        <v>330000</v>
      </c>
      <c r="N33" s="9"/>
      <c r="O33" s="9"/>
      <c r="P33" s="9"/>
      <c r="Q33" s="9"/>
      <c r="R33" s="9"/>
      <c r="S33" s="9"/>
      <c r="T33" s="9"/>
      <c r="U33" s="9"/>
      <c r="V33" s="9"/>
      <c r="W33" s="9"/>
      <c r="X33" s="9"/>
    </row>
    <row r="34" ht="30.75" customHeight="true" spans="1:24">
      <c r="A34" s="6" t="s">
        <v>71</v>
      </c>
      <c r="B34" s="6" t="s">
        <v>258</v>
      </c>
      <c r="C34" s="6" t="s">
        <v>259</v>
      </c>
      <c r="D34" s="6" t="s">
        <v>101</v>
      </c>
      <c r="E34" s="6" t="s">
        <v>102</v>
      </c>
      <c r="F34" s="6" t="s">
        <v>260</v>
      </c>
      <c r="G34" s="6" t="s">
        <v>261</v>
      </c>
      <c r="H34" s="9">
        <v>756000</v>
      </c>
      <c r="I34" s="9">
        <v>756000</v>
      </c>
      <c r="J34" s="9"/>
      <c r="K34" s="6"/>
      <c r="L34" s="9"/>
      <c r="M34" s="9">
        <v>756000</v>
      </c>
      <c r="N34" s="9"/>
      <c r="O34" s="9"/>
      <c r="P34" s="9"/>
      <c r="Q34" s="9"/>
      <c r="R34" s="9"/>
      <c r="S34" s="9"/>
      <c r="T34" s="9"/>
      <c r="U34" s="9"/>
      <c r="V34" s="9"/>
      <c r="W34" s="9"/>
      <c r="X34" s="9"/>
    </row>
    <row r="35" ht="30.75" customHeight="true" spans="1:24">
      <c r="A35" s="6" t="s">
        <v>71</v>
      </c>
      <c r="B35" s="6" t="s">
        <v>262</v>
      </c>
      <c r="C35" s="6" t="s">
        <v>263</v>
      </c>
      <c r="D35" s="6" t="s">
        <v>101</v>
      </c>
      <c r="E35" s="6" t="s">
        <v>102</v>
      </c>
      <c r="F35" s="6" t="s">
        <v>260</v>
      </c>
      <c r="G35" s="6" t="s">
        <v>261</v>
      </c>
      <c r="H35" s="9">
        <v>75600</v>
      </c>
      <c r="I35" s="9">
        <v>75600</v>
      </c>
      <c r="J35" s="9"/>
      <c r="K35" s="6"/>
      <c r="L35" s="9"/>
      <c r="M35" s="9">
        <v>75600</v>
      </c>
      <c r="N35" s="9"/>
      <c r="O35" s="9"/>
      <c r="P35" s="9"/>
      <c r="Q35" s="9"/>
      <c r="R35" s="9"/>
      <c r="S35" s="9"/>
      <c r="T35" s="9"/>
      <c r="U35" s="9"/>
      <c r="V35" s="9"/>
      <c r="W35" s="9"/>
      <c r="X35" s="9"/>
    </row>
    <row r="36" ht="30.75" customHeight="true" spans="1:24">
      <c r="A36" s="6" t="s">
        <v>71</v>
      </c>
      <c r="B36" s="6" t="s">
        <v>264</v>
      </c>
      <c r="C36" s="6" t="s">
        <v>265</v>
      </c>
      <c r="D36" s="6" t="s">
        <v>101</v>
      </c>
      <c r="E36" s="6" t="s">
        <v>102</v>
      </c>
      <c r="F36" s="6" t="s">
        <v>221</v>
      </c>
      <c r="G36" s="6" t="s">
        <v>222</v>
      </c>
      <c r="H36" s="9">
        <v>31500</v>
      </c>
      <c r="I36" s="9">
        <v>31500</v>
      </c>
      <c r="J36" s="9"/>
      <c r="K36" s="6"/>
      <c r="L36" s="9"/>
      <c r="M36" s="9">
        <v>31500</v>
      </c>
      <c r="N36" s="9"/>
      <c r="O36" s="9"/>
      <c r="P36" s="9"/>
      <c r="Q36" s="9"/>
      <c r="R36" s="9"/>
      <c r="S36" s="9"/>
      <c r="T36" s="9"/>
      <c r="U36" s="9"/>
      <c r="V36" s="9"/>
      <c r="W36" s="9"/>
      <c r="X36" s="9"/>
    </row>
    <row r="37" ht="30.75" customHeight="true" spans="1:24">
      <c r="A37" s="6" t="s">
        <v>71</v>
      </c>
      <c r="B37" s="6" t="s">
        <v>266</v>
      </c>
      <c r="C37" s="6" t="s">
        <v>267</v>
      </c>
      <c r="D37" s="6" t="s">
        <v>101</v>
      </c>
      <c r="E37" s="6" t="s">
        <v>102</v>
      </c>
      <c r="F37" s="6" t="s">
        <v>268</v>
      </c>
      <c r="G37" s="6" t="s">
        <v>269</v>
      </c>
      <c r="H37" s="9">
        <v>61068</v>
      </c>
      <c r="I37" s="9">
        <v>61068</v>
      </c>
      <c r="J37" s="9"/>
      <c r="K37" s="6"/>
      <c r="L37" s="9"/>
      <c r="M37" s="9">
        <v>61068</v>
      </c>
      <c r="N37" s="9"/>
      <c r="O37" s="9"/>
      <c r="P37" s="9"/>
      <c r="Q37" s="9"/>
      <c r="R37" s="9"/>
      <c r="S37" s="9"/>
      <c r="T37" s="9"/>
      <c r="U37" s="9"/>
      <c r="V37" s="9"/>
      <c r="W37" s="9"/>
      <c r="X37" s="9"/>
    </row>
    <row r="38" ht="30.75" customHeight="true" spans="1:24">
      <c r="A38" s="6" t="s">
        <v>71</v>
      </c>
      <c r="B38" s="6" t="s">
        <v>266</v>
      </c>
      <c r="C38" s="6" t="s">
        <v>267</v>
      </c>
      <c r="D38" s="6" t="s">
        <v>101</v>
      </c>
      <c r="E38" s="6" t="s">
        <v>102</v>
      </c>
      <c r="F38" s="6" t="s">
        <v>270</v>
      </c>
      <c r="G38" s="6" t="s">
        <v>271</v>
      </c>
      <c r="H38" s="9">
        <v>20000</v>
      </c>
      <c r="I38" s="9">
        <v>20000</v>
      </c>
      <c r="J38" s="9"/>
      <c r="K38" s="6"/>
      <c r="L38" s="9"/>
      <c r="M38" s="9">
        <v>20000</v>
      </c>
      <c r="N38" s="9"/>
      <c r="O38" s="9"/>
      <c r="P38" s="9"/>
      <c r="Q38" s="9"/>
      <c r="R38" s="9"/>
      <c r="S38" s="9"/>
      <c r="T38" s="9"/>
      <c r="U38" s="9"/>
      <c r="V38" s="9"/>
      <c r="W38" s="9"/>
      <c r="X38" s="9"/>
    </row>
    <row r="39" ht="30.75" customHeight="true" spans="1:24">
      <c r="A39" s="6" t="s">
        <v>71</v>
      </c>
      <c r="B39" s="6" t="s">
        <v>266</v>
      </c>
      <c r="C39" s="6" t="s">
        <v>267</v>
      </c>
      <c r="D39" s="6" t="s">
        <v>101</v>
      </c>
      <c r="E39" s="6" t="s">
        <v>102</v>
      </c>
      <c r="F39" s="6" t="s">
        <v>272</v>
      </c>
      <c r="G39" s="6" t="s">
        <v>273</v>
      </c>
      <c r="H39" s="9">
        <v>30000</v>
      </c>
      <c r="I39" s="9">
        <v>30000</v>
      </c>
      <c r="J39" s="9"/>
      <c r="K39" s="6"/>
      <c r="L39" s="9"/>
      <c r="M39" s="9">
        <v>30000</v>
      </c>
      <c r="N39" s="9"/>
      <c r="O39" s="9"/>
      <c r="P39" s="9"/>
      <c r="Q39" s="9"/>
      <c r="R39" s="9"/>
      <c r="S39" s="9"/>
      <c r="T39" s="9"/>
      <c r="U39" s="9"/>
      <c r="V39" s="9"/>
      <c r="W39" s="9"/>
      <c r="X39" s="9"/>
    </row>
    <row r="40" ht="30.75" customHeight="true" spans="1:24">
      <c r="A40" s="6" t="s">
        <v>71</v>
      </c>
      <c r="B40" s="6" t="s">
        <v>266</v>
      </c>
      <c r="C40" s="6" t="s">
        <v>267</v>
      </c>
      <c r="D40" s="6" t="s">
        <v>101</v>
      </c>
      <c r="E40" s="6" t="s">
        <v>102</v>
      </c>
      <c r="F40" s="6" t="s">
        <v>274</v>
      </c>
      <c r="G40" s="6" t="s">
        <v>275</v>
      </c>
      <c r="H40" s="9">
        <v>25000</v>
      </c>
      <c r="I40" s="9">
        <v>25000</v>
      </c>
      <c r="J40" s="9"/>
      <c r="K40" s="6"/>
      <c r="L40" s="9"/>
      <c r="M40" s="9">
        <v>25000</v>
      </c>
      <c r="N40" s="9"/>
      <c r="O40" s="9"/>
      <c r="P40" s="9"/>
      <c r="Q40" s="9"/>
      <c r="R40" s="9"/>
      <c r="S40" s="9"/>
      <c r="T40" s="9"/>
      <c r="U40" s="9"/>
      <c r="V40" s="9"/>
      <c r="W40" s="9"/>
      <c r="X40" s="9"/>
    </row>
    <row r="41" ht="30.75" customHeight="true" spans="1:24">
      <c r="A41" s="6" t="s">
        <v>71</v>
      </c>
      <c r="B41" s="6" t="s">
        <v>266</v>
      </c>
      <c r="C41" s="6" t="s">
        <v>267</v>
      </c>
      <c r="D41" s="6" t="s">
        <v>101</v>
      </c>
      <c r="E41" s="6" t="s">
        <v>102</v>
      </c>
      <c r="F41" s="6" t="s">
        <v>276</v>
      </c>
      <c r="G41" s="6" t="s">
        <v>277</v>
      </c>
      <c r="H41" s="9">
        <v>70000</v>
      </c>
      <c r="I41" s="9">
        <v>70000</v>
      </c>
      <c r="J41" s="9"/>
      <c r="K41" s="6"/>
      <c r="L41" s="9"/>
      <c r="M41" s="9">
        <v>70000</v>
      </c>
      <c r="N41" s="9"/>
      <c r="O41" s="9"/>
      <c r="P41" s="9"/>
      <c r="Q41" s="9"/>
      <c r="R41" s="9"/>
      <c r="S41" s="9"/>
      <c r="T41" s="9"/>
      <c r="U41" s="9"/>
      <c r="V41" s="9"/>
      <c r="W41" s="9"/>
      <c r="X41" s="9"/>
    </row>
    <row r="42" ht="30.75" customHeight="true" spans="1:24">
      <c r="A42" s="6" t="s">
        <v>71</v>
      </c>
      <c r="B42" s="6" t="s">
        <v>266</v>
      </c>
      <c r="C42" s="6" t="s">
        <v>267</v>
      </c>
      <c r="D42" s="6" t="s">
        <v>101</v>
      </c>
      <c r="E42" s="6" t="s">
        <v>102</v>
      </c>
      <c r="F42" s="6" t="s">
        <v>278</v>
      </c>
      <c r="G42" s="6" t="s">
        <v>279</v>
      </c>
      <c r="H42" s="9">
        <v>30000</v>
      </c>
      <c r="I42" s="9">
        <v>30000</v>
      </c>
      <c r="J42" s="9"/>
      <c r="K42" s="6"/>
      <c r="L42" s="9"/>
      <c r="M42" s="9">
        <v>30000</v>
      </c>
      <c r="N42" s="9"/>
      <c r="O42" s="9"/>
      <c r="P42" s="9"/>
      <c r="Q42" s="9"/>
      <c r="R42" s="9"/>
      <c r="S42" s="9"/>
      <c r="T42" s="9"/>
      <c r="U42" s="9"/>
      <c r="V42" s="9"/>
      <c r="W42" s="9"/>
      <c r="X42" s="9"/>
    </row>
    <row r="43" ht="30.75" customHeight="true" spans="1:24">
      <c r="A43" s="6" t="s">
        <v>71</v>
      </c>
      <c r="B43" s="6" t="s">
        <v>266</v>
      </c>
      <c r="C43" s="6" t="s">
        <v>267</v>
      </c>
      <c r="D43" s="6" t="s">
        <v>101</v>
      </c>
      <c r="E43" s="6" t="s">
        <v>102</v>
      </c>
      <c r="F43" s="6" t="s">
        <v>280</v>
      </c>
      <c r="G43" s="6" t="s">
        <v>281</v>
      </c>
      <c r="H43" s="9">
        <v>30000</v>
      </c>
      <c r="I43" s="9">
        <v>30000</v>
      </c>
      <c r="J43" s="9"/>
      <c r="K43" s="6"/>
      <c r="L43" s="9"/>
      <c r="M43" s="9">
        <v>30000</v>
      </c>
      <c r="N43" s="9"/>
      <c r="O43" s="9"/>
      <c r="P43" s="9"/>
      <c r="Q43" s="9"/>
      <c r="R43" s="9"/>
      <c r="S43" s="9"/>
      <c r="T43" s="9"/>
      <c r="U43" s="9"/>
      <c r="V43" s="9"/>
      <c r="W43" s="9"/>
      <c r="X43" s="9"/>
    </row>
    <row r="44" ht="30.75" customHeight="true" spans="1:24">
      <c r="A44" s="6" t="s">
        <v>71</v>
      </c>
      <c r="B44" s="6" t="s">
        <v>282</v>
      </c>
      <c r="C44" s="6" t="s">
        <v>190</v>
      </c>
      <c r="D44" s="6" t="s">
        <v>101</v>
      </c>
      <c r="E44" s="6" t="s">
        <v>102</v>
      </c>
      <c r="F44" s="6" t="s">
        <v>283</v>
      </c>
      <c r="G44" s="6" t="s">
        <v>190</v>
      </c>
      <c r="H44" s="9">
        <v>50000</v>
      </c>
      <c r="I44" s="9">
        <v>50000</v>
      </c>
      <c r="J44" s="9"/>
      <c r="K44" s="6"/>
      <c r="L44" s="9"/>
      <c r="M44" s="9">
        <v>50000</v>
      </c>
      <c r="N44" s="9"/>
      <c r="O44" s="9"/>
      <c r="P44" s="9"/>
      <c r="Q44" s="9"/>
      <c r="R44" s="9"/>
      <c r="S44" s="9"/>
      <c r="T44" s="9"/>
      <c r="U44" s="9"/>
      <c r="V44" s="9"/>
      <c r="W44" s="9"/>
      <c r="X44" s="9"/>
    </row>
    <row r="45" ht="30.75" customHeight="true" spans="1:24">
      <c r="A45" s="6" t="s">
        <v>71</v>
      </c>
      <c r="B45" s="6" t="s">
        <v>248</v>
      </c>
      <c r="C45" s="6" t="s">
        <v>249</v>
      </c>
      <c r="D45" s="6" t="s">
        <v>101</v>
      </c>
      <c r="E45" s="6" t="s">
        <v>102</v>
      </c>
      <c r="F45" s="6" t="s">
        <v>250</v>
      </c>
      <c r="G45" s="6" t="s">
        <v>249</v>
      </c>
      <c r="H45" s="9">
        <v>40000</v>
      </c>
      <c r="I45" s="9">
        <v>40000</v>
      </c>
      <c r="J45" s="9"/>
      <c r="K45" s="6"/>
      <c r="L45" s="9"/>
      <c r="M45" s="9">
        <v>40000</v>
      </c>
      <c r="N45" s="9"/>
      <c r="O45" s="9"/>
      <c r="P45" s="9"/>
      <c r="Q45" s="9"/>
      <c r="R45" s="9"/>
      <c r="S45" s="9"/>
      <c r="T45" s="9"/>
      <c r="U45" s="9"/>
      <c r="V45" s="9"/>
      <c r="W45" s="9"/>
      <c r="X45" s="9"/>
    </row>
    <row r="46" ht="30.75" customHeight="true" spans="1:24">
      <c r="A46" s="6" t="s">
        <v>71</v>
      </c>
      <c r="B46" s="6" t="s">
        <v>266</v>
      </c>
      <c r="C46" s="6" t="s">
        <v>267</v>
      </c>
      <c r="D46" s="6" t="s">
        <v>101</v>
      </c>
      <c r="E46" s="6" t="s">
        <v>102</v>
      </c>
      <c r="F46" s="6" t="s">
        <v>253</v>
      </c>
      <c r="G46" s="6" t="s">
        <v>252</v>
      </c>
      <c r="H46" s="9">
        <v>20000</v>
      </c>
      <c r="I46" s="9">
        <v>20000</v>
      </c>
      <c r="J46" s="9"/>
      <c r="K46" s="6"/>
      <c r="L46" s="9"/>
      <c r="M46" s="9">
        <v>20000</v>
      </c>
      <c r="N46" s="9"/>
      <c r="O46" s="9"/>
      <c r="P46" s="9"/>
      <c r="Q46" s="9"/>
      <c r="R46" s="9"/>
      <c r="S46" s="9"/>
      <c r="T46" s="9"/>
      <c r="U46" s="9"/>
      <c r="V46" s="9"/>
      <c r="W46" s="9"/>
      <c r="X46" s="9"/>
    </row>
    <row r="47" ht="30.75" customHeight="true" spans="1:24">
      <c r="A47" s="6" t="s">
        <v>71</v>
      </c>
      <c r="B47" s="6" t="s">
        <v>284</v>
      </c>
      <c r="C47" s="6" t="s">
        <v>285</v>
      </c>
      <c r="D47" s="6" t="s">
        <v>101</v>
      </c>
      <c r="E47" s="6" t="s">
        <v>102</v>
      </c>
      <c r="F47" s="6" t="s">
        <v>256</v>
      </c>
      <c r="G47" s="6" t="s">
        <v>257</v>
      </c>
      <c r="H47" s="9">
        <v>360000</v>
      </c>
      <c r="I47" s="9">
        <v>360000</v>
      </c>
      <c r="J47" s="9"/>
      <c r="K47" s="6"/>
      <c r="L47" s="9"/>
      <c r="M47" s="9">
        <v>360000</v>
      </c>
      <c r="N47" s="9"/>
      <c r="O47" s="9"/>
      <c r="P47" s="9"/>
      <c r="Q47" s="9"/>
      <c r="R47" s="9"/>
      <c r="S47" s="9"/>
      <c r="T47" s="9"/>
      <c r="U47" s="9"/>
      <c r="V47" s="9"/>
      <c r="W47" s="9"/>
      <c r="X47" s="9"/>
    </row>
    <row r="48" ht="30.75" customHeight="true" spans="1:24">
      <c r="A48" s="6" t="s">
        <v>71</v>
      </c>
      <c r="B48" s="6" t="s">
        <v>266</v>
      </c>
      <c r="C48" s="6" t="s">
        <v>267</v>
      </c>
      <c r="D48" s="6" t="s">
        <v>101</v>
      </c>
      <c r="E48" s="6" t="s">
        <v>102</v>
      </c>
      <c r="F48" s="6" t="s">
        <v>286</v>
      </c>
      <c r="G48" s="6" t="s">
        <v>287</v>
      </c>
      <c r="H48" s="9">
        <v>36600</v>
      </c>
      <c r="I48" s="9">
        <v>36600</v>
      </c>
      <c r="J48" s="9"/>
      <c r="K48" s="6"/>
      <c r="L48" s="9"/>
      <c r="M48" s="9">
        <v>36600</v>
      </c>
      <c r="N48" s="9"/>
      <c r="O48" s="9"/>
      <c r="P48" s="9"/>
      <c r="Q48" s="9"/>
      <c r="R48" s="9"/>
      <c r="S48" s="9"/>
      <c r="T48" s="9"/>
      <c r="U48" s="9"/>
      <c r="V48" s="9"/>
      <c r="W48" s="9"/>
      <c r="X48" s="9"/>
    </row>
    <row r="49" ht="30.75" customHeight="true" spans="1:24">
      <c r="A49" s="6" t="s">
        <v>71</v>
      </c>
      <c r="B49" s="6" t="s">
        <v>288</v>
      </c>
      <c r="C49" s="6" t="s">
        <v>289</v>
      </c>
      <c r="D49" s="6" t="s">
        <v>109</v>
      </c>
      <c r="E49" s="6" t="s">
        <v>110</v>
      </c>
      <c r="F49" s="6" t="s">
        <v>290</v>
      </c>
      <c r="G49" s="6" t="s">
        <v>291</v>
      </c>
      <c r="H49" s="9">
        <v>3600</v>
      </c>
      <c r="I49" s="9">
        <v>3600</v>
      </c>
      <c r="J49" s="9"/>
      <c r="K49" s="6"/>
      <c r="L49" s="9"/>
      <c r="M49" s="9">
        <v>3600</v>
      </c>
      <c r="N49" s="9"/>
      <c r="O49" s="9"/>
      <c r="P49" s="9"/>
      <c r="Q49" s="9"/>
      <c r="R49" s="9"/>
      <c r="S49" s="9"/>
      <c r="T49" s="9"/>
      <c r="U49" s="9"/>
      <c r="V49" s="9"/>
      <c r="W49" s="9"/>
      <c r="X49" s="9"/>
    </row>
    <row r="50" ht="30.75" customHeight="true" spans="1:24">
      <c r="A50" s="6" t="s">
        <v>71</v>
      </c>
      <c r="B50" s="6" t="s">
        <v>288</v>
      </c>
      <c r="C50" s="6" t="s">
        <v>289</v>
      </c>
      <c r="D50" s="6" t="s">
        <v>109</v>
      </c>
      <c r="E50" s="6" t="s">
        <v>110</v>
      </c>
      <c r="F50" s="6" t="s">
        <v>290</v>
      </c>
      <c r="G50" s="6" t="s">
        <v>291</v>
      </c>
      <c r="H50" s="9">
        <v>37800</v>
      </c>
      <c r="I50" s="9">
        <v>37800</v>
      </c>
      <c r="J50" s="9"/>
      <c r="K50" s="6"/>
      <c r="L50" s="9"/>
      <c r="M50" s="9">
        <v>37800</v>
      </c>
      <c r="N50" s="9"/>
      <c r="O50" s="9"/>
      <c r="P50" s="9"/>
      <c r="Q50" s="9"/>
      <c r="R50" s="9"/>
      <c r="S50" s="9"/>
      <c r="T50" s="9"/>
      <c r="U50" s="9"/>
      <c r="V50" s="9"/>
      <c r="W50" s="9"/>
      <c r="X50" s="9"/>
    </row>
    <row r="51" ht="30.75" customHeight="true" spans="1:24">
      <c r="A51" s="6" t="s">
        <v>71</v>
      </c>
      <c r="B51" s="6" t="s">
        <v>292</v>
      </c>
      <c r="C51" s="6" t="s">
        <v>293</v>
      </c>
      <c r="D51" s="6" t="s">
        <v>109</v>
      </c>
      <c r="E51" s="6" t="s">
        <v>110</v>
      </c>
      <c r="F51" s="6" t="s">
        <v>290</v>
      </c>
      <c r="G51" s="6" t="s">
        <v>291</v>
      </c>
      <c r="H51" s="9">
        <v>2000</v>
      </c>
      <c r="I51" s="9">
        <v>2000</v>
      </c>
      <c r="J51" s="9"/>
      <c r="K51" s="6"/>
      <c r="L51" s="9"/>
      <c r="M51" s="9">
        <v>2000</v>
      </c>
      <c r="N51" s="9"/>
      <c r="O51" s="9"/>
      <c r="P51" s="9"/>
      <c r="Q51" s="9"/>
      <c r="R51" s="9"/>
      <c r="S51" s="9"/>
      <c r="T51" s="9"/>
      <c r="U51" s="9"/>
      <c r="V51" s="9"/>
      <c r="W51" s="9"/>
      <c r="X51" s="9"/>
    </row>
    <row r="52" ht="30.75" customHeight="true" spans="1:24">
      <c r="A52" s="6" t="s">
        <v>71</v>
      </c>
      <c r="B52" s="6" t="s">
        <v>292</v>
      </c>
      <c r="C52" s="6" t="s">
        <v>293</v>
      </c>
      <c r="D52" s="6" t="s">
        <v>111</v>
      </c>
      <c r="E52" s="6" t="s">
        <v>112</v>
      </c>
      <c r="F52" s="6" t="s">
        <v>290</v>
      </c>
      <c r="G52" s="6" t="s">
        <v>291</v>
      </c>
      <c r="H52" s="9"/>
      <c r="I52" s="9"/>
      <c r="J52" s="9"/>
      <c r="K52" s="6"/>
      <c r="L52" s="9"/>
      <c r="M52" s="9"/>
      <c r="N52" s="9"/>
      <c r="O52" s="9"/>
      <c r="P52" s="9"/>
      <c r="Q52" s="9"/>
      <c r="R52" s="9"/>
      <c r="S52" s="9"/>
      <c r="T52" s="9"/>
      <c r="U52" s="9"/>
      <c r="V52" s="9"/>
      <c r="W52" s="9"/>
      <c r="X52" s="9"/>
    </row>
    <row r="53" ht="30.75" customHeight="true" spans="1:24">
      <c r="A53" s="6" t="s">
        <v>71</v>
      </c>
      <c r="B53" s="6" t="s">
        <v>294</v>
      </c>
      <c r="C53" s="6" t="s">
        <v>295</v>
      </c>
      <c r="D53" s="6" t="s">
        <v>109</v>
      </c>
      <c r="E53" s="6" t="s">
        <v>110</v>
      </c>
      <c r="F53" s="6" t="s">
        <v>296</v>
      </c>
      <c r="G53" s="6" t="s">
        <v>297</v>
      </c>
      <c r="H53" s="9">
        <v>341180</v>
      </c>
      <c r="I53" s="9">
        <v>341180</v>
      </c>
      <c r="J53" s="9"/>
      <c r="K53" s="6"/>
      <c r="L53" s="9"/>
      <c r="M53" s="9">
        <v>341180</v>
      </c>
      <c r="N53" s="9"/>
      <c r="O53" s="9"/>
      <c r="P53" s="9"/>
      <c r="Q53" s="9"/>
      <c r="R53" s="9"/>
      <c r="S53" s="9"/>
      <c r="T53" s="9"/>
      <c r="U53" s="9"/>
      <c r="V53" s="9"/>
      <c r="W53" s="9"/>
      <c r="X53" s="9"/>
    </row>
    <row r="54" ht="30.75" customHeight="true" spans="1:24">
      <c r="A54" s="6" t="s">
        <v>71</v>
      </c>
      <c r="B54" s="6" t="s">
        <v>294</v>
      </c>
      <c r="C54" s="6" t="s">
        <v>295</v>
      </c>
      <c r="D54" s="6" t="s">
        <v>109</v>
      </c>
      <c r="E54" s="6" t="s">
        <v>110</v>
      </c>
      <c r="F54" s="6" t="s">
        <v>298</v>
      </c>
      <c r="G54" s="6" t="s">
        <v>299</v>
      </c>
      <c r="H54" s="9">
        <v>1374322.2</v>
      </c>
      <c r="I54" s="9">
        <v>1374322.2</v>
      </c>
      <c r="J54" s="9"/>
      <c r="K54" s="6"/>
      <c r="L54" s="9"/>
      <c r="M54" s="9">
        <v>1374322.2</v>
      </c>
      <c r="N54" s="9"/>
      <c r="O54" s="9"/>
      <c r="P54" s="9"/>
      <c r="Q54" s="9"/>
      <c r="R54" s="9"/>
      <c r="S54" s="9"/>
      <c r="T54" s="9"/>
      <c r="U54" s="9"/>
      <c r="V54" s="9"/>
      <c r="W54" s="9"/>
      <c r="X54" s="9"/>
    </row>
    <row r="55" ht="30.75" customHeight="true" spans="1:24">
      <c r="A55" s="6" t="s">
        <v>71</v>
      </c>
      <c r="B55" s="6" t="s">
        <v>300</v>
      </c>
      <c r="C55" s="6" t="s">
        <v>301</v>
      </c>
      <c r="D55" s="6" t="s">
        <v>115</v>
      </c>
      <c r="E55" s="6" t="s">
        <v>116</v>
      </c>
      <c r="F55" s="6" t="s">
        <v>302</v>
      </c>
      <c r="G55" s="6" t="s">
        <v>303</v>
      </c>
      <c r="H55" s="9">
        <v>95000</v>
      </c>
      <c r="I55" s="9">
        <v>95000</v>
      </c>
      <c r="J55" s="9"/>
      <c r="K55" s="6"/>
      <c r="L55" s="9"/>
      <c r="M55" s="9">
        <v>95000</v>
      </c>
      <c r="N55" s="9"/>
      <c r="O55" s="9"/>
      <c r="P55" s="9"/>
      <c r="Q55" s="9"/>
      <c r="R55" s="9"/>
      <c r="S55" s="9"/>
      <c r="T55" s="9"/>
      <c r="U55" s="9"/>
      <c r="V55" s="9"/>
      <c r="W55" s="9"/>
      <c r="X55" s="9"/>
    </row>
    <row r="56" ht="30.75" customHeight="true" spans="1:24">
      <c r="A56" s="6" t="s">
        <v>71</v>
      </c>
      <c r="B56" s="6" t="s">
        <v>304</v>
      </c>
      <c r="C56" s="6" t="s">
        <v>305</v>
      </c>
      <c r="D56" s="6" t="s">
        <v>119</v>
      </c>
      <c r="E56" s="6" t="s">
        <v>120</v>
      </c>
      <c r="F56" s="6" t="s">
        <v>306</v>
      </c>
      <c r="G56" s="6" t="s">
        <v>307</v>
      </c>
      <c r="H56" s="9">
        <v>23042</v>
      </c>
      <c r="I56" s="9">
        <v>23042</v>
      </c>
      <c r="J56" s="9"/>
      <c r="K56" s="6"/>
      <c r="L56" s="9"/>
      <c r="M56" s="9">
        <v>23042</v>
      </c>
      <c r="N56" s="9"/>
      <c r="O56" s="9"/>
      <c r="P56" s="9"/>
      <c r="Q56" s="9"/>
      <c r="R56" s="9"/>
      <c r="S56" s="9"/>
      <c r="T56" s="9"/>
      <c r="U56" s="9"/>
      <c r="V56" s="9"/>
      <c r="W56" s="9"/>
      <c r="X56" s="9"/>
    </row>
    <row r="57" ht="30.85" customHeight="true" spans="1:24">
      <c r="A57" s="7" t="s">
        <v>185</v>
      </c>
      <c r="B57" s="7"/>
      <c r="C57" s="7"/>
      <c r="D57" s="7"/>
      <c r="E57" s="7"/>
      <c r="F57" s="7"/>
      <c r="G57" s="7"/>
      <c r="H57" s="9">
        <v>18639863.9</v>
      </c>
      <c r="I57" s="9">
        <v>18639863.9</v>
      </c>
      <c r="J57" s="9"/>
      <c r="K57" s="9"/>
      <c r="L57" s="9"/>
      <c r="M57" s="9">
        <v>18639863.9</v>
      </c>
      <c r="N57" s="9"/>
      <c r="O57" s="9"/>
      <c r="P57" s="9"/>
      <c r="Q57" s="9"/>
      <c r="R57" s="9"/>
      <c r="S57" s="9"/>
      <c r="T57" s="9"/>
      <c r="U57" s="9"/>
      <c r="V57" s="9"/>
      <c r="W57" s="9"/>
      <c r="X57" s="9"/>
    </row>
  </sheetData>
  <mergeCells count="30">
    <mergeCell ref="A2:X2"/>
    <mergeCell ref="A3:G3"/>
    <mergeCell ref="H4:X4"/>
    <mergeCell ref="I5:N5"/>
    <mergeCell ref="O5:Q5"/>
    <mergeCell ref="S5:X5"/>
    <mergeCell ref="I6:J6"/>
    <mergeCell ref="A57:G5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true"/>
  <pageMargins left="0.39" right="0.39" top="0.196527777777778" bottom="0.0784722222222222" header="0.156944444444444" footer="0.196527777777778"/>
  <pageSetup paperSize="8" scale="68" orientation="portrait"/>
  <headerFooter/>
  <colBreaks count="1" manualBreakCount="1">
    <brk id="13" max="56"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W41"/>
  <sheetViews>
    <sheetView showZeros="0" view="pageBreakPreview" zoomScaleNormal="100" zoomScaleSheetLayoutView="100" workbookViewId="0">
      <selection activeCell="A17" sqref="$A17:$XFD25"/>
    </sheetView>
  </sheetViews>
  <sheetFormatPr defaultColWidth="10.7083333333333" defaultRowHeight="14.25" customHeight="true"/>
  <cols>
    <col min="1" max="1" width="16.1416666666667" customWidth="true"/>
    <col min="2" max="2" width="31.575" customWidth="true"/>
    <col min="3" max="3" width="38.2833333333333" customWidth="true"/>
    <col min="4" max="4" width="27.85" customWidth="true"/>
    <col min="5" max="5" width="13" customWidth="true"/>
    <col min="6" max="6" width="20.7083333333333" customWidth="true"/>
    <col min="7" max="7" width="11.575" customWidth="true"/>
    <col min="8" max="8" width="20.7083333333333" customWidth="true"/>
    <col min="9" max="10" width="12.575" customWidth="true"/>
    <col min="11" max="11" width="12.85" customWidth="true"/>
    <col min="12" max="14" width="14.2833333333333" customWidth="true"/>
    <col min="15" max="15" width="14.85" customWidth="true"/>
    <col min="16" max="17" width="13" customWidth="true"/>
    <col min="19" max="19" width="12" customWidth="true"/>
    <col min="20" max="21" width="13.85" customWidth="true"/>
    <col min="22" max="22" width="13.575" customWidth="true"/>
    <col min="23" max="23" width="12" customWidth="true"/>
  </cols>
  <sheetData>
    <row r="1" ht="13.5" customHeight="true" spans="1:23">
      <c r="A1" s="19"/>
      <c r="B1" s="19"/>
      <c r="C1" s="19"/>
      <c r="D1" s="19"/>
      <c r="E1" s="19"/>
      <c r="F1" s="19"/>
      <c r="G1" s="19"/>
      <c r="H1" s="19"/>
      <c r="I1" s="19"/>
      <c r="J1" s="19"/>
      <c r="K1" s="19"/>
      <c r="L1" s="19"/>
      <c r="M1" s="19"/>
      <c r="N1" s="19"/>
      <c r="O1" s="19"/>
      <c r="P1" s="19"/>
      <c r="Q1" s="19"/>
      <c r="R1" s="19"/>
      <c r="S1" s="19"/>
      <c r="T1" s="19"/>
      <c r="U1" s="19"/>
      <c r="V1" s="19"/>
      <c r="W1" s="23" t="s">
        <v>308</v>
      </c>
    </row>
    <row r="2" ht="45" customHeight="true" spans="1:23">
      <c r="A2" s="20" t="s">
        <v>309</v>
      </c>
      <c r="B2" s="20"/>
      <c r="C2" s="20"/>
      <c r="D2" s="20"/>
      <c r="E2" s="20"/>
      <c r="F2" s="20"/>
      <c r="G2" s="20"/>
      <c r="H2" s="20"/>
      <c r="I2" s="20"/>
      <c r="J2" s="20"/>
      <c r="K2" s="20"/>
      <c r="L2" s="20"/>
      <c r="M2" s="20"/>
      <c r="N2" s="20"/>
      <c r="O2" s="20"/>
      <c r="P2" s="20"/>
      <c r="Q2" s="20"/>
      <c r="R2" s="20"/>
      <c r="S2" s="20"/>
      <c r="T2" s="20"/>
      <c r="U2" s="20"/>
      <c r="V2" s="20"/>
      <c r="W2" s="20"/>
    </row>
    <row r="3" ht="13.5" customHeight="true" spans="1:23">
      <c r="A3" s="19" t="str">
        <f>"单位名称："&amp;"楚雄彝族自治州人民政府办公室"</f>
        <v>单位名称：楚雄彝族自治州人民政府办公室</v>
      </c>
      <c r="B3" s="19"/>
      <c r="C3" s="19"/>
      <c r="D3" s="19"/>
      <c r="E3" s="19"/>
      <c r="F3" s="19"/>
      <c r="G3" s="19"/>
      <c r="H3" s="19"/>
      <c r="I3" s="19"/>
      <c r="J3" s="19"/>
      <c r="K3" s="19"/>
      <c r="L3" s="19"/>
      <c r="M3" s="19"/>
      <c r="N3" s="19"/>
      <c r="O3" s="19"/>
      <c r="P3" s="19"/>
      <c r="Q3" s="19"/>
      <c r="R3" s="19"/>
      <c r="S3" s="19"/>
      <c r="T3" s="19"/>
      <c r="U3" s="19"/>
      <c r="V3" s="19"/>
      <c r="W3" s="23" t="s">
        <v>54</v>
      </c>
    </row>
    <row r="4" ht="21.75" customHeight="true" spans="1:23">
      <c r="A4" s="7" t="s">
        <v>310</v>
      </c>
      <c r="B4" s="7" t="s">
        <v>196</v>
      </c>
      <c r="C4" s="7" t="s">
        <v>197</v>
      </c>
      <c r="D4" s="7" t="s">
        <v>195</v>
      </c>
      <c r="E4" s="7" t="s">
        <v>198</v>
      </c>
      <c r="F4" s="7" t="s">
        <v>199</v>
      </c>
      <c r="G4" s="7" t="s">
        <v>311</v>
      </c>
      <c r="H4" s="7" t="s">
        <v>312</v>
      </c>
      <c r="I4" s="7" t="s">
        <v>57</v>
      </c>
      <c r="J4" s="7" t="s">
        <v>313</v>
      </c>
      <c r="K4" s="7"/>
      <c r="L4" s="7"/>
      <c r="M4" s="7"/>
      <c r="N4" s="7" t="s">
        <v>204</v>
      </c>
      <c r="O4" s="7"/>
      <c r="P4" s="7"/>
      <c r="Q4" s="7" t="s">
        <v>63</v>
      </c>
      <c r="R4" s="7" t="s">
        <v>64</v>
      </c>
      <c r="S4" s="7"/>
      <c r="T4" s="7"/>
      <c r="U4" s="7"/>
      <c r="V4" s="7"/>
      <c r="W4" s="7"/>
    </row>
    <row r="5" ht="21.75" customHeight="true" spans="1:23">
      <c r="A5" s="7"/>
      <c r="B5" s="7"/>
      <c r="C5" s="7"/>
      <c r="D5" s="7"/>
      <c r="E5" s="7"/>
      <c r="F5" s="7"/>
      <c r="G5" s="7"/>
      <c r="H5" s="7"/>
      <c r="I5" s="7"/>
      <c r="J5" s="7" t="s">
        <v>60</v>
      </c>
      <c r="K5" s="7"/>
      <c r="L5" s="7" t="s">
        <v>61</v>
      </c>
      <c r="M5" s="7" t="s">
        <v>62</v>
      </c>
      <c r="N5" s="7" t="s">
        <v>60</v>
      </c>
      <c r="O5" s="7" t="s">
        <v>61</v>
      </c>
      <c r="P5" s="7" t="s">
        <v>62</v>
      </c>
      <c r="Q5" s="7"/>
      <c r="R5" s="7" t="s">
        <v>59</v>
      </c>
      <c r="S5" s="7" t="s">
        <v>65</v>
      </c>
      <c r="T5" s="7" t="s">
        <v>211</v>
      </c>
      <c r="U5" s="7" t="s">
        <v>67</v>
      </c>
      <c r="V5" s="7" t="s">
        <v>68</v>
      </c>
      <c r="W5" s="7" t="s">
        <v>69</v>
      </c>
    </row>
    <row r="6" ht="21" customHeight="true" spans="1:23">
      <c r="A6" s="7"/>
      <c r="B6" s="7"/>
      <c r="C6" s="7"/>
      <c r="D6" s="7"/>
      <c r="E6" s="7"/>
      <c r="F6" s="7"/>
      <c r="G6" s="7"/>
      <c r="H6" s="7"/>
      <c r="I6" s="7"/>
      <c r="J6" s="7" t="s">
        <v>59</v>
      </c>
      <c r="K6" s="7"/>
      <c r="L6" s="7"/>
      <c r="M6" s="7"/>
      <c r="N6" s="7"/>
      <c r="O6" s="7"/>
      <c r="P6" s="7"/>
      <c r="Q6" s="7"/>
      <c r="R6" s="7"/>
      <c r="S6" s="7"/>
      <c r="T6" s="7"/>
      <c r="U6" s="7"/>
      <c r="V6" s="7"/>
      <c r="W6" s="7"/>
    </row>
    <row r="7" ht="39.75" customHeight="true" spans="1:23">
      <c r="A7" s="7"/>
      <c r="B7" s="7"/>
      <c r="C7" s="7"/>
      <c r="D7" s="7"/>
      <c r="E7" s="7"/>
      <c r="F7" s="7"/>
      <c r="G7" s="7"/>
      <c r="H7" s="7"/>
      <c r="I7" s="7"/>
      <c r="J7" s="7" t="s">
        <v>59</v>
      </c>
      <c r="K7" s="7" t="s">
        <v>314</v>
      </c>
      <c r="L7" s="7"/>
      <c r="M7" s="7"/>
      <c r="N7" s="7"/>
      <c r="O7" s="7"/>
      <c r="P7" s="7"/>
      <c r="Q7" s="7"/>
      <c r="R7" s="7"/>
      <c r="S7" s="7"/>
      <c r="T7" s="7"/>
      <c r="U7" s="7"/>
      <c r="V7" s="7"/>
      <c r="W7" s="7"/>
    </row>
    <row r="8" ht="22" customHeight="true" spans="1:23">
      <c r="A8" s="50">
        <v>1</v>
      </c>
      <c r="B8" s="50">
        <v>2</v>
      </c>
      <c r="C8" s="50">
        <v>3</v>
      </c>
      <c r="D8" s="50">
        <v>4</v>
      </c>
      <c r="E8" s="50">
        <v>5</v>
      </c>
      <c r="F8" s="50">
        <v>6</v>
      </c>
      <c r="G8" s="50">
        <v>7</v>
      </c>
      <c r="H8" s="50">
        <v>8</v>
      </c>
      <c r="I8" s="50">
        <v>9</v>
      </c>
      <c r="J8" s="50">
        <v>10</v>
      </c>
      <c r="K8" s="50">
        <v>11</v>
      </c>
      <c r="L8" s="51">
        <v>12</v>
      </c>
      <c r="M8" s="51">
        <v>13</v>
      </c>
      <c r="N8" s="51">
        <v>14</v>
      </c>
      <c r="O8" s="51">
        <v>15</v>
      </c>
      <c r="P8" s="51">
        <v>16</v>
      </c>
      <c r="Q8" s="51">
        <v>17</v>
      </c>
      <c r="R8" s="51">
        <v>18</v>
      </c>
      <c r="S8" s="51">
        <v>19</v>
      </c>
      <c r="T8" s="51">
        <v>20</v>
      </c>
      <c r="U8" s="50">
        <v>21</v>
      </c>
      <c r="V8" s="50">
        <v>22</v>
      </c>
      <c r="W8" s="50">
        <v>23</v>
      </c>
    </row>
    <row r="9" ht="22" customHeight="true" spans="1:23">
      <c r="A9" s="6"/>
      <c r="B9" s="6"/>
      <c r="C9" s="6" t="s">
        <v>315</v>
      </c>
      <c r="D9" s="6"/>
      <c r="E9" s="6"/>
      <c r="F9" s="6"/>
      <c r="G9" s="6"/>
      <c r="H9" s="6"/>
      <c r="I9" s="17">
        <v>10000</v>
      </c>
      <c r="J9" s="9">
        <v>10000</v>
      </c>
      <c r="K9" s="9">
        <v>10000</v>
      </c>
      <c r="L9" s="9"/>
      <c r="M9" s="9"/>
      <c r="N9" s="9"/>
      <c r="O9" s="9"/>
      <c r="P9" s="9"/>
      <c r="Q9" s="9"/>
      <c r="R9" s="9"/>
      <c r="S9" s="9"/>
      <c r="T9" s="9"/>
      <c r="U9" s="9"/>
      <c r="V9" s="9"/>
      <c r="W9" s="9"/>
    </row>
    <row r="10" ht="22" customHeight="true" spans="1:23">
      <c r="A10" s="6" t="s">
        <v>316</v>
      </c>
      <c r="B10" s="6" t="s">
        <v>317</v>
      </c>
      <c r="C10" s="6" t="s">
        <v>315</v>
      </c>
      <c r="D10" s="6" t="s">
        <v>71</v>
      </c>
      <c r="E10" s="6" t="s">
        <v>103</v>
      </c>
      <c r="F10" s="6" t="s">
        <v>104</v>
      </c>
      <c r="G10" s="6" t="s">
        <v>318</v>
      </c>
      <c r="H10" s="6" t="s">
        <v>319</v>
      </c>
      <c r="I10" s="9">
        <v>10000</v>
      </c>
      <c r="J10" s="9">
        <v>10000</v>
      </c>
      <c r="K10" s="9">
        <v>10000</v>
      </c>
      <c r="L10" s="9"/>
      <c r="M10" s="9"/>
      <c r="N10" s="9"/>
      <c r="O10" s="9"/>
      <c r="P10" s="9"/>
      <c r="Q10" s="9"/>
      <c r="R10" s="9"/>
      <c r="S10" s="9"/>
      <c r="T10" s="9"/>
      <c r="U10" s="9"/>
      <c r="V10" s="9"/>
      <c r="W10" s="9"/>
    </row>
    <row r="11" ht="27" customHeight="true" spans="1:23">
      <c r="A11" s="6"/>
      <c r="B11" s="6"/>
      <c r="C11" s="6" t="s">
        <v>320</v>
      </c>
      <c r="D11" s="6"/>
      <c r="E11" s="6"/>
      <c r="F11" s="6"/>
      <c r="G11" s="6"/>
      <c r="H11" s="6"/>
      <c r="I11" s="17">
        <v>6000</v>
      </c>
      <c r="J11" s="9">
        <v>6000</v>
      </c>
      <c r="K11" s="9">
        <v>6000</v>
      </c>
      <c r="L11" s="9"/>
      <c r="M11" s="9"/>
      <c r="N11" s="9"/>
      <c r="O11" s="9"/>
      <c r="P11" s="6"/>
      <c r="Q11" s="9"/>
      <c r="R11" s="9"/>
      <c r="S11" s="9"/>
      <c r="T11" s="9"/>
      <c r="U11" s="9"/>
      <c r="V11" s="9"/>
      <c r="W11" s="9"/>
    </row>
    <row r="12" ht="27" customHeight="true" spans="1:23">
      <c r="A12" s="6" t="s">
        <v>316</v>
      </c>
      <c r="B12" s="6" t="s">
        <v>321</v>
      </c>
      <c r="C12" s="6" t="s">
        <v>320</v>
      </c>
      <c r="D12" s="6" t="s">
        <v>71</v>
      </c>
      <c r="E12" s="6" t="s">
        <v>109</v>
      </c>
      <c r="F12" s="6" t="s">
        <v>110</v>
      </c>
      <c r="G12" s="6" t="s">
        <v>290</v>
      </c>
      <c r="H12" s="6" t="s">
        <v>291</v>
      </c>
      <c r="I12" s="9">
        <v>6000</v>
      </c>
      <c r="J12" s="9">
        <v>6000</v>
      </c>
      <c r="K12" s="9">
        <v>6000</v>
      </c>
      <c r="L12" s="9"/>
      <c r="M12" s="9"/>
      <c r="N12" s="9"/>
      <c r="O12" s="9"/>
      <c r="P12" s="6"/>
      <c r="Q12" s="9"/>
      <c r="R12" s="9"/>
      <c r="S12" s="9"/>
      <c r="T12" s="9"/>
      <c r="U12" s="9"/>
      <c r="V12" s="9"/>
      <c r="W12" s="9"/>
    </row>
    <row r="13" ht="22" customHeight="true" spans="1:23">
      <c r="A13" s="6"/>
      <c r="B13" s="6"/>
      <c r="C13" s="6" t="s">
        <v>322</v>
      </c>
      <c r="D13" s="6"/>
      <c r="E13" s="6"/>
      <c r="F13" s="6"/>
      <c r="G13" s="6"/>
      <c r="H13" s="6"/>
      <c r="I13" s="17">
        <v>270000</v>
      </c>
      <c r="J13" s="9">
        <v>270000</v>
      </c>
      <c r="K13" s="9">
        <v>270000</v>
      </c>
      <c r="L13" s="9"/>
      <c r="M13" s="9"/>
      <c r="N13" s="9"/>
      <c r="O13" s="9"/>
      <c r="P13" s="6"/>
      <c r="Q13" s="9"/>
      <c r="R13" s="9"/>
      <c r="S13" s="9"/>
      <c r="T13" s="9"/>
      <c r="U13" s="9"/>
      <c r="V13" s="9"/>
      <c r="W13" s="9"/>
    </row>
    <row r="14" ht="22" customHeight="true" spans="1:23">
      <c r="A14" s="6" t="s">
        <v>323</v>
      </c>
      <c r="B14" s="6" t="s">
        <v>324</v>
      </c>
      <c r="C14" s="6" t="s">
        <v>322</v>
      </c>
      <c r="D14" s="6" t="s">
        <v>71</v>
      </c>
      <c r="E14" s="6" t="s">
        <v>103</v>
      </c>
      <c r="F14" s="6" t="s">
        <v>104</v>
      </c>
      <c r="G14" s="6" t="s">
        <v>272</v>
      </c>
      <c r="H14" s="6" t="s">
        <v>273</v>
      </c>
      <c r="I14" s="9">
        <v>30000</v>
      </c>
      <c r="J14" s="9">
        <v>30000</v>
      </c>
      <c r="K14" s="9">
        <v>30000</v>
      </c>
      <c r="L14" s="9"/>
      <c r="M14" s="9"/>
      <c r="N14" s="9"/>
      <c r="O14" s="9"/>
      <c r="P14" s="6"/>
      <c r="Q14" s="9"/>
      <c r="R14" s="9"/>
      <c r="S14" s="9"/>
      <c r="T14" s="9"/>
      <c r="U14" s="9"/>
      <c r="V14" s="9"/>
      <c r="W14" s="9"/>
    </row>
    <row r="15" ht="22" customHeight="true" spans="1:23">
      <c r="A15" s="6" t="s">
        <v>323</v>
      </c>
      <c r="B15" s="6" t="s">
        <v>324</v>
      </c>
      <c r="C15" s="6" t="s">
        <v>322</v>
      </c>
      <c r="D15" s="6" t="s">
        <v>71</v>
      </c>
      <c r="E15" s="6" t="s">
        <v>103</v>
      </c>
      <c r="F15" s="6" t="s">
        <v>104</v>
      </c>
      <c r="G15" s="6" t="s">
        <v>325</v>
      </c>
      <c r="H15" s="6" t="s">
        <v>326</v>
      </c>
      <c r="I15" s="9">
        <v>240000</v>
      </c>
      <c r="J15" s="9">
        <v>240000</v>
      </c>
      <c r="K15" s="9">
        <v>240000</v>
      </c>
      <c r="L15" s="9"/>
      <c r="M15" s="9"/>
      <c r="N15" s="9"/>
      <c r="O15" s="9"/>
      <c r="P15" s="6"/>
      <c r="Q15" s="9"/>
      <c r="R15" s="9"/>
      <c r="S15" s="9"/>
      <c r="T15" s="9"/>
      <c r="U15" s="9"/>
      <c r="V15" s="9"/>
      <c r="W15" s="9"/>
    </row>
    <row r="16" ht="22" customHeight="true" spans="1:23">
      <c r="A16" s="6"/>
      <c r="B16" s="6"/>
      <c r="C16" s="6" t="s">
        <v>327</v>
      </c>
      <c r="D16" s="6"/>
      <c r="E16" s="6"/>
      <c r="F16" s="6"/>
      <c r="G16" s="6"/>
      <c r="H16" s="6"/>
      <c r="I16" s="17">
        <v>2732000</v>
      </c>
      <c r="J16" s="9">
        <v>2732000</v>
      </c>
      <c r="K16" s="9">
        <v>2732000</v>
      </c>
      <c r="L16" s="9"/>
      <c r="M16" s="9"/>
      <c r="N16" s="9"/>
      <c r="O16" s="9"/>
      <c r="P16" s="6"/>
      <c r="Q16" s="9"/>
      <c r="R16" s="9"/>
      <c r="S16" s="9"/>
      <c r="T16" s="9"/>
      <c r="U16" s="9"/>
      <c r="V16" s="9"/>
      <c r="W16" s="9"/>
    </row>
    <row r="17" ht="25.5" spans="1:23">
      <c r="A17" s="6" t="s">
        <v>328</v>
      </c>
      <c r="B17" s="6" t="s">
        <v>329</v>
      </c>
      <c r="C17" s="6" t="s">
        <v>327</v>
      </c>
      <c r="D17" s="6" t="s">
        <v>71</v>
      </c>
      <c r="E17" s="6" t="s">
        <v>103</v>
      </c>
      <c r="F17" s="6" t="s">
        <v>104</v>
      </c>
      <c r="G17" s="6" t="s">
        <v>278</v>
      </c>
      <c r="H17" s="6" t="s">
        <v>279</v>
      </c>
      <c r="I17" s="9">
        <v>152000</v>
      </c>
      <c r="J17" s="9">
        <v>152000</v>
      </c>
      <c r="K17" s="9">
        <v>152000</v>
      </c>
      <c r="L17" s="9"/>
      <c r="M17" s="9"/>
      <c r="N17" s="9"/>
      <c r="O17" s="9"/>
      <c r="P17" s="6"/>
      <c r="Q17" s="9"/>
      <c r="R17" s="9"/>
      <c r="S17" s="9"/>
      <c r="T17" s="9"/>
      <c r="U17" s="9"/>
      <c r="V17" s="9"/>
      <c r="W17" s="9"/>
    </row>
    <row r="18" ht="25.5" spans="1:23">
      <c r="A18" s="6" t="s">
        <v>328</v>
      </c>
      <c r="B18" s="6" t="s">
        <v>329</v>
      </c>
      <c r="C18" s="6" t="s">
        <v>327</v>
      </c>
      <c r="D18" s="6" t="s">
        <v>71</v>
      </c>
      <c r="E18" s="6" t="s">
        <v>103</v>
      </c>
      <c r="F18" s="6" t="s">
        <v>104</v>
      </c>
      <c r="G18" s="6" t="s">
        <v>330</v>
      </c>
      <c r="H18" s="6" t="s">
        <v>331</v>
      </c>
      <c r="I18" s="9">
        <v>562</v>
      </c>
      <c r="J18" s="9">
        <v>562</v>
      </c>
      <c r="K18" s="9">
        <v>562</v>
      </c>
      <c r="L18" s="9"/>
      <c r="M18" s="9"/>
      <c r="N18" s="9"/>
      <c r="O18" s="9"/>
      <c r="P18" s="6"/>
      <c r="Q18" s="9"/>
      <c r="R18" s="9"/>
      <c r="S18" s="9"/>
      <c r="T18" s="9"/>
      <c r="U18" s="9"/>
      <c r="V18" s="9"/>
      <c r="W18" s="9"/>
    </row>
    <row r="19" ht="25.5" spans="1:23">
      <c r="A19" s="6" t="s">
        <v>328</v>
      </c>
      <c r="B19" s="6" t="s">
        <v>329</v>
      </c>
      <c r="C19" s="6" t="s">
        <v>327</v>
      </c>
      <c r="D19" s="6" t="s">
        <v>71</v>
      </c>
      <c r="E19" s="6" t="s">
        <v>103</v>
      </c>
      <c r="F19" s="6" t="s">
        <v>104</v>
      </c>
      <c r="G19" s="6" t="s">
        <v>272</v>
      </c>
      <c r="H19" s="6" t="s">
        <v>273</v>
      </c>
      <c r="I19" s="9">
        <v>24438</v>
      </c>
      <c r="J19" s="9">
        <v>24438</v>
      </c>
      <c r="K19" s="9">
        <v>24438</v>
      </c>
      <c r="L19" s="9"/>
      <c r="M19" s="9"/>
      <c r="N19" s="9"/>
      <c r="O19" s="9"/>
      <c r="P19" s="6"/>
      <c r="Q19" s="9"/>
      <c r="R19" s="9"/>
      <c r="S19" s="9"/>
      <c r="T19" s="9"/>
      <c r="U19" s="9"/>
      <c r="V19" s="9"/>
      <c r="W19" s="9"/>
    </row>
    <row r="20" ht="25.5" spans="1:23">
      <c r="A20" s="6" t="s">
        <v>328</v>
      </c>
      <c r="B20" s="6" t="s">
        <v>329</v>
      </c>
      <c r="C20" s="6" t="s">
        <v>327</v>
      </c>
      <c r="D20" s="6" t="s">
        <v>71</v>
      </c>
      <c r="E20" s="6" t="s">
        <v>103</v>
      </c>
      <c r="F20" s="6" t="s">
        <v>104</v>
      </c>
      <c r="G20" s="6" t="s">
        <v>325</v>
      </c>
      <c r="H20" s="6" t="s">
        <v>326</v>
      </c>
      <c r="I20" s="9">
        <v>1100000</v>
      </c>
      <c r="J20" s="9">
        <v>1100000</v>
      </c>
      <c r="K20" s="9">
        <v>1100000</v>
      </c>
      <c r="L20" s="9"/>
      <c r="M20" s="9"/>
      <c r="N20" s="9"/>
      <c r="O20" s="9"/>
      <c r="P20" s="6"/>
      <c r="Q20" s="9"/>
      <c r="R20" s="9"/>
      <c r="S20" s="9"/>
      <c r="T20" s="9"/>
      <c r="U20" s="9"/>
      <c r="V20" s="9"/>
      <c r="W20" s="9"/>
    </row>
    <row r="21" ht="25.5" spans="1:23">
      <c r="A21" s="6" t="s">
        <v>328</v>
      </c>
      <c r="B21" s="6" t="s">
        <v>329</v>
      </c>
      <c r="C21" s="6" t="s">
        <v>327</v>
      </c>
      <c r="D21" s="6" t="s">
        <v>71</v>
      </c>
      <c r="E21" s="6" t="s">
        <v>103</v>
      </c>
      <c r="F21" s="6" t="s">
        <v>104</v>
      </c>
      <c r="G21" s="6" t="s">
        <v>325</v>
      </c>
      <c r="H21" s="6" t="s">
        <v>326</v>
      </c>
      <c r="I21" s="9">
        <v>400000</v>
      </c>
      <c r="J21" s="9">
        <v>400000</v>
      </c>
      <c r="K21" s="9">
        <v>400000</v>
      </c>
      <c r="L21" s="9"/>
      <c r="M21" s="9"/>
      <c r="N21" s="9"/>
      <c r="O21" s="9"/>
      <c r="P21" s="6"/>
      <c r="Q21" s="9"/>
      <c r="R21" s="9"/>
      <c r="S21" s="9"/>
      <c r="T21" s="9"/>
      <c r="U21" s="9"/>
      <c r="V21" s="9"/>
      <c r="W21" s="9"/>
    </row>
    <row r="22" ht="25.5" spans="1:23">
      <c r="A22" s="6" t="s">
        <v>328</v>
      </c>
      <c r="B22" s="6" t="s">
        <v>329</v>
      </c>
      <c r="C22" s="6" t="s">
        <v>327</v>
      </c>
      <c r="D22" s="6" t="s">
        <v>71</v>
      </c>
      <c r="E22" s="6" t="s">
        <v>103</v>
      </c>
      <c r="F22" s="6" t="s">
        <v>104</v>
      </c>
      <c r="G22" s="6" t="s">
        <v>325</v>
      </c>
      <c r="H22" s="6" t="s">
        <v>326</v>
      </c>
      <c r="I22" s="9">
        <v>47000</v>
      </c>
      <c r="J22" s="9">
        <v>47000</v>
      </c>
      <c r="K22" s="9">
        <v>47000</v>
      </c>
      <c r="L22" s="9"/>
      <c r="M22" s="9"/>
      <c r="N22" s="9"/>
      <c r="O22" s="9"/>
      <c r="P22" s="6"/>
      <c r="Q22" s="9"/>
      <c r="R22" s="9"/>
      <c r="S22" s="9"/>
      <c r="T22" s="9"/>
      <c r="U22" s="9"/>
      <c r="V22" s="9"/>
      <c r="W22" s="9"/>
    </row>
    <row r="23" ht="25.5" spans="1:23">
      <c r="A23" s="6" t="s">
        <v>328</v>
      </c>
      <c r="B23" s="6" t="s">
        <v>329</v>
      </c>
      <c r="C23" s="6" t="s">
        <v>327</v>
      </c>
      <c r="D23" s="6" t="s">
        <v>71</v>
      </c>
      <c r="E23" s="6" t="s">
        <v>103</v>
      </c>
      <c r="F23" s="6" t="s">
        <v>104</v>
      </c>
      <c r="G23" s="6" t="s">
        <v>325</v>
      </c>
      <c r="H23" s="6" t="s">
        <v>326</v>
      </c>
      <c r="I23" s="9">
        <v>300000</v>
      </c>
      <c r="J23" s="9">
        <v>300000</v>
      </c>
      <c r="K23" s="9">
        <v>300000</v>
      </c>
      <c r="L23" s="9"/>
      <c r="M23" s="9"/>
      <c r="N23" s="9"/>
      <c r="O23" s="9"/>
      <c r="P23" s="6"/>
      <c r="Q23" s="9"/>
      <c r="R23" s="9"/>
      <c r="S23" s="9"/>
      <c r="T23" s="9"/>
      <c r="U23" s="9"/>
      <c r="V23" s="9"/>
      <c r="W23" s="9"/>
    </row>
    <row r="24" ht="25.5" spans="1:23">
      <c r="A24" s="6" t="s">
        <v>328</v>
      </c>
      <c r="B24" s="6" t="s">
        <v>329</v>
      </c>
      <c r="C24" s="6" t="s">
        <v>327</v>
      </c>
      <c r="D24" s="6" t="s">
        <v>71</v>
      </c>
      <c r="E24" s="6" t="s">
        <v>103</v>
      </c>
      <c r="F24" s="6" t="s">
        <v>104</v>
      </c>
      <c r="G24" s="6" t="s">
        <v>332</v>
      </c>
      <c r="H24" s="6" t="s">
        <v>333</v>
      </c>
      <c r="I24" s="9">
        <v>8000</v>
      </c>
      <c r="J24" s="9">
        <v>8000</v>
      </c>
      <c r="K24" s="9">
        <v>8000</v>
      </c>
      <c r="L24" s="9"/>
      <c r="M24" s="9"/>
      <c r="N24" s="9"/>
      <c r="O24" s="9"/>
      <c r="P24" s="6"/>
      <c r="Q24" s="9"/>
      <c r="R24" s="9"/>
      <c r="S24" s="9"/>
      <c r="T24" s="9"/>
      <c r="U24" s="9"/>
      <c r="V24" s="9"/>
      <c r="W24" s="9"/>
    </row>
    <row r="25" ht="25.5" spans="1:23">
      <c r="A25" s="6" t="s">
        <v>328</v>
      </c>
      <c r="B25" s="6" t="s">
        <v>329</v>
      </c>
      <c r="C25" s="6" t="s">
        <v>327</v>
      </c>
      <c r="D25" s="6" t="s">
        <v>71</v>
      </c>
      <c r="E25" s="6" t="s">
        <v>103</v>
      </c>
      <c r="F25" s="6" t="s">
        <v>104</v>
      </c>
      <c r="G25" s="6" t="s">
        <v>332</v>
      </c>
      <c r="H25" s="6" t="s">
        <v>333</v>
      </c>
      <c r="I25" s="9">
        <v>700000</v>
      </c>
      <c r="J25" s="9">
        <v>700000</v>
      </c>
      <c r="K25" s="9">
        <v>700000</v>
      </c>
      <c r="L25" s="9"/>
      <c r="M25" s="9"/>
      <c r="N25" s="9"/>
      <c r="O25" s="9"/>
      <c r="P25" s="6"/>
      <c r="Q25" s="9"/>
      <c r="R25" s="9"/>
      <c r="S25" s="9"/>
      <c r="T25" s="9"/>
      <c r="U25" s="9"/>
      <c r="V25" s="9"/>
      <c r="W25" s="9"/>
    </row>
    <row r="26" ht="22" customHeight="true" spans="1:23">
      <c r="A26" s="6"/>
      <c r="B26" s="6"/>
      <c r="C26" s="6" t="s">
        <v>334</v>
      </c>
      <c r="D26" s="6"/>
      <c r="E26" s="6"/>
      <c r="F26" s="6"/>
      <c r="G26" s="6"/>
      <c r="H26" s="6"/>
      <c r="I26" s="17">
        <v>25200</v>
      </c>
      <c r="J26" s="9">
        <v>25200</v>
      </c>
      <c r="K26" s="9">
        <v>25200</v>
      </c>
      <c r="L26" s="9"/>
      <c r="M26" s="9"/>
      <c r="N26" s="9"/>
      <c r="O26" s="9"/>
      <c r="P26" s="6"/>
      <c r="Q26" s="9"/>
      <c r="R26" s="9"/>
      <c r="S26" s="9"/>
      <c r="T26" s="9"/>
      <c r="U26" s="9"/>
      <c r="V26" s="9"/>
      <c r="W26" s="9"/>
    </row>
    <row r="27" ht="22" customHeight="true" spans="1:23">
      <c r="A27" s="6" t="s">
        <v>316</v>
      </c>
      <c r="B27" s="6" t="s">
        <v>335</v>
      </c>
      <c r="C27" s="6" t="s">
        <v>334</v>
      </c>
      <c r="D27" s="6" t="s">
        <v>71</v>
      </c>
      <c r="E27" s="6" t="s">
        <v>103</v>
      </c>
      <c r="F27" s="6" t="s">
        <v>104</v>
      </c>
      <c r="G27" s="6" t="s">
        <v>268</v>
      </c>
      <c r="H27" s="6" t="s">
        <v>269</v>
      </c>
      <c r="I27" s="9">
        <v>25200</v>
      </c>
      <c r="J27" s="9">
        <v>25200</v>
      </c>
      <c r="K27" s="9">
        <v>25200</v>
      </c>
      <c r="L27" s="9"/>
      <c r="M27" s="9"/>
      <c r="N27" s="9"/>
      <c r="O27" s="9"/>
      <c r="P27" s="6"/>
      <c r="Q27" s="9"/>
      <c r="R27" s="9"/>
      <c r="S27" s="9"/>
      <c r="T27" s="9"/>
      <c r="U27" s="9"/>
      <c r="V27" s="9"/>
      <c r="W27" s="9"/>
    </row>
    <row r="28" ht="22" customHeight="true" spans="1:23">
      <c r="A28" s="6"/>
      <c r="B28" s="6"/>
      <c r="C28" s="6" t="s">
        <v>336</v>
      </c>
      <c r="D28" s="6"/>
      <c r="E28" s="6"/>
      <c r="F28" s="6"/>
      <c r="G28" s="6"/>
      <c r="H28" s="6"/>
      <c r="I28" s="17">
        <v>10000</v>
      </c>
      <c r="J28" s="9"/>
      <c r="K28" s="9"/>
      <c r="L28" s="9"/>
      <c r="M28" s="9"/>
      <c r="N28" s="9"/>
      <c r="O28" s="9"/>
      <c r="P28" s="6"/>
      <c r="Q28" s="9"/>
      <c r="R28" s="9">
        <v>10000</v>
      </c>
      <c r="S28" s="9"/>
      <c r="T28" s="9"/>
      <c r="U28" s="9"/>
      <c r="V28" s="9"/>
      <c r="W28" s="9">
        <v>10000</v>
      </c>
    </row>
    <row r="29" ht="22" customHeight="true" spans="1:23">
      <c r="A29" s="6" t="s">
        <v>316</v>
      </c>
      <c r="B29" s="6" t="s">
        <v>337</v>
      </c>
      <c r="C29" s="6" t="s">
        <v>336</v>
      </c>
      <c r="D29" s="6" t="s">
        <v>71</v>
      </c>
      <c r="E29" s="6" t="s">
        <v>103</v>
      </c>
      <c r="F29" s="6" t="s">
        <v>104</v>
      </c>
      <c r="G29" s="6" t="s">
        <v>268</v>
      </c>
      <c r="H29" s="6" t="s">
        <v>269</v>
      </c>
      <c r="I29" s="9">
        <v>10000</v>
      </c>
      <c r="J29" s="9"/>
      <c r="K29" s="9"/>
      <c r="L29" s="9"/>
      <c r="M29" s="9"/>
      <c r="N29" s="9"/>
      <c r="O29" s="9"/>
      <c r="P29" s="6"/>
      <c r="Q29" s="9"/>
      <c r="R29" s="9">
        <v>10000</v>
      </c>
      <c r="S29" s="9"/>
      <c r="T29" s="9"/>
      <c r="U29" s="9"/>
      <c r="V29" s="9"/>
      <c r="W29" s="9">
        <v>10000</v>
      </c>
    </row>
    <row r="30" ht="22" customHeight="true" spans="1:23">
      <c r="A30" s="6"/>
      <c r="B30" s="6"/>
      <c r="C30" s="6" t="s">
        <v>338</v>
      </c>
      <c r="D30" s="6"/>
      <c r="E30" s="6"/>
      <c r="F30" s="6"/>
      <c r="G30" s="6"/>
      <c r="H30" s="6"/>
      <c r="I30" s="17">
        <v>1372800</v>
      </c>
      <c r="J30" s="9">
        <v>1372800</v>
      </c>
      <c r="K30" s="9">
        <v>1372800</v>
      </c>
      <c r="L30" s="9"/>
      <c r="M30" s="9"/>
      <c r="N30" s="9"/>
      <c r="O30" s="9"/>
      <c r="P30" s="6"/>
      <c r="Q30" s="9"/>
      <c r="R30" s="9"/>
      <c r="S30" s="9"/>
      <c r="T30" s="9"/>
      <c r="U30" s="9"/>
      <c r="V30" s="9"/>
      <c r="W30" s="9"/>
    </row>
    <row r="31" ht="22" customHeight="true" spans="1:23">
      <c r="A31" s="6" t="s">
        <v>316</v>
      </c>
      <c r="B31" s="6" t="s">
        <v>339</v>
      </c>
      <c r="C31" s="6" t="s">
        <v>338</v>
      </c>
      <c r="D31" s="6" t="s">
        <v>71</v>
      </c>
      <c r="E31" s="6" t="s">
        <v>103</v>
      </c>
      <c r="F31" s="6" t="s">
        <v>104</v>
      </c>
      <c r="G31" s="6" t="s">
        <v>268</v>
      </c>
      <c r="H31" s="6" t="s">
        <v>269</v>
      </c>
      <c r="I31" s="9">
        <v>30000</v>
      </c>
      <c r="J31" s="9">
        <v>30000</v>
      </c>
      <c r="K31" s="9">
        <v>30000</v>
      </c>
      <c r="L31" s="9"/>
      <c r="M31" s="9"/>
      <c r="N31" s="9"/>
      <c r="O31" s="9"/>
      <c r="P31" s="6"/>
      <c r="Q31" s="9"/>
      <c r="R31" s="9"/>
      <c r="S31" s="9"/>
      <c r="T31" s="9"/>
      <c r="U31" s="9"/>
      <c r="V31" s="9"/>
      <c r="W31" s="9"/>
    </row>
    <row r="32" ht="22" customHeight="true" spans="1:23">
      <c r="A32" s="6" t="s">
        <v>316</v>
      </c>
      <c r="B32" s="6" t="s">
        <v>339</v>
      </c>
      <c r="C32" s="6" t="s">
        <v>338</v>
      </c>
      <c r="D32" s="6" t="s">
        <v>71</v>
      </c>
      <c r="E32" s="6" t="s">
        <v>103</v>
      </c>
      <c r="F32" s="6" t="s">
        <v>104</v>
      </c>
      <c r="G32" s="6" t="s">
        <v>270</v>
      </c>
      <c r="H32" s="6" t="s">
        <v>271</v>
      </c>
      <c r="I32" s="9">
        <v>30000</v>
      </c>
      <c r="J32" s="9">
        <v>30000</v>
      </c>
      <c r="K32" s="9">
        <v>30000</v>
      </c>
      <c r="L32" s="9"/>
      <c r="M32" s="9"/>
      <c r="N32" s="9"/>
      <c r="O32" s="9"/>
      <c r="P32" s="6"/>
      <c r="Q32" s="9"/>
      <c r="R32" s="9"/>
      <c r="S32" s="9"/>
      <c r="T32" s="9"/>
      <c r="U32" s="9"/>
      <c r="V32" s="9"/>
      <c r="W32" s="9"/>
    </row>
    <row r="33" ht="22" customHeight="true" spans="1:23">
      <c r="A33" s="6" t="s">
        <v>316</v>
      </c>
      <c r="B33" s="6" t="s">
        <v>339</v>
      </c>
      <c r="C33" s="6" t="s">
        <v>338</v>
      </c>
      <c r="D33" s="6" t="s">
        <v>71</v>
      </c>
      <c r="E33" s="6" t="s">
        <v>103</v>
      </c>
      <c r="F33" s="6" t="s">
        <v>104</v>
      </c>
      <c r="G33" s="6" t="s">
        <v>340</v>
      </c>
      <c r="H33" s="6" t="s">
        <v>341</v>
      </c>
      <c r="I33" s="9">
        <v>20000</v>
      </c>
      <c r="J33" s="9">
        <v>20000</v>
      </c>
      <c r="K33" s="9">
        <v>20000</v>
      </c>
      <c r="L33" s="9"/>
      <c r="M33" s="9"/>
      <c r="N33" s="9"/>
      <c r="O33" s="9"/>
      <c r="P33" s="6"/>
      <c r="Q33" s="9"/>
      <c r="R33" s="9"/>
      <c r="S33" s="9"/>
      <c r="T33" s="9"/>
      <c r="U33" s="9"/>
      <c r="V33" s="9"/>
      <c r="W33" s="9"/>
    </row>
    <row r="34" ht="22" customHeight="true" spans="1:23">
      <c r="A34" s="6" t="s">
        <v>316</v>
      </c>
      <c r="B34" s="6" t="s">
        <v>339</v>
      </c>
      <c r="C34" s="6" t="s">
        <v>338</v>
      </c>
      <c r="D34" s="6" t="s">
        <v>71</v>
      </c>
      <c r="E34" s="6" t="s">
        <v>103</v>
      </c>
      <c r="F34" s="6" t="s">
        <v>104</v>
      </c>
      <c r="G34" s="6" t="s">
        <v>274</v>
      </c>
      <c r="H34" s="6" t="s">
        <v>275</v>
      </c>
      <c r="I34" s="9">
        <v>10000</v>
      </c>
      <c r="J34" s="9">
        <v>10000</v>
      </c>
      <c r="K34" s="9">
        <v>10000</v>
      </c>
      <c r="L34" s="9"/>
      <c r="M34" s="9"/>
      <c r="N34" s="9"/>
      <c r="O34" s="9"/>
      <c r="P34" s="6"/>
      <c r="Q34" s="9"/>
      <c r="R34" s="9"/>
      <c r="S34" s="9"/>
      <c r="T34" s="9"/>
      <c r="U34" s="9"/>
      <c r="V34" s="9"/>
      <c r="W34" s="9"/>
    </row>
    <row r="35" ht="22" customHeight="true" spans="1:23">
      <c r="A35" s="6" t="s">
        <v>316</v>
      </c>
      <c r="B35" s="6" t="s">
        <v>339</v>
      </c>
      <c r="C35" s="6" t="s">
        <v>338</v>
      </c>
      <c r="D35" s="6" t="s">
        <v>71</v>
      </c>
      <c r="E35" s="6" t="s">
        <v>103</v>
      </c>
      <c r="F35" s="6" t="s">
        <v>104</v>
      </c>
      <c r="G35" s="6" t="s">
        <v>342</v>
      </c>
      <c r="H35" s="6" t="s">
        <v>343</v>
      </c>
      <c r="I35" s="9">
        <v>116900</v>
      </c>
      <c r="J35" s="9">
        <v>116900</v>
      </c>
      <c r="K35" s="9">
        <v>116900</v>
      </c>
      <c r="L35" s="9"/>
      <c r="M35" s="9"/>
      <c r="N35" s="9"/>
      <c r="O35" s="9"/>
      <c r="P35" s="6"/>
      <c r="Q35" s="9"/>
      <c r="R35" s="9"/>
      <c r="S35" s="9"/>
      <c r="T35" s="9"/>
      <c r="U35" s="9"/>
      <c r="V35" s="9"/>
      <c r="W35" s="9"/>
    </row>
    <row r="36" ht="22" customHeight="true" spans="1:23">
      <c r="A36" s="6" t="s">
        <v>316</v>
      </c>
      <c r="B36" s="6" t="s">
        <v>339</v>
      </c>
      <c r="C36" s="6" t="s">
        <v>338</v>
      </c>
      <c r="D36" s="6" t="s">
        <v>71</v>
      </c>
      <c r="E36" s="6" t="s">
        <v>103</v>
      </c>
      <c r="F36" s="6" t="s">
        <v>104</v>
      </c>
      <c r="G36" s="6" t="s">
        <v>344</v>
      </c>
      <c r="H36" s="6" t="s">
        <v>345</v>
      </c>
      <c r="I36" s="9">
        <v>388000</v>
      </c>
      <c r="J36" s="9">
        <v>388000</v>
      </c>
      <c r="K36" s="9">
        <v>388000</v>
      </c>
      <c r="L36" s="9"/>
      <c r="M36" s="9"/>
      <c r="N36" s="9"/>
      <c r="O36" s="9"/>
      <c r="P36" s="6"/>
      <c r="Q36" s="9"/>
      <c r="R36" s="9"/>
      <c r="S36" s="9"/>
      <c r="T36" s="9"/>
      <c r="U36" s="9"/>
      <c r="V36" s="9"/>
      <c r="W36" s="9"/>
    </row>
    <row r="37" ht="22" customHeight="true" spans="1:23">
      <c r="A37" s="6" t="s">
        <v>316</v>
      </c>
      <c r="B37" s="6" t="s">
        <v>339</v>
      </c>
      <c r="C37" s="6" t="s">
        <v>338</v>
      </c>
      <c r="D37" s="6" t="s">
        <v>71</v>
      </c>
      <c r="E37" s="6" t="s">
        <v>103</v>
      </c>
      <c r="F37" s="6" t="s">
        <v>104</v>
      </c>
      <c r="G37" s="6" t="s">
        <v>272</v>
      </c>
      <c r="H37" s="6" t="s">
        <v>273</v>
      </c>
      <c r="I37" s="9">
        <v>7800</v>
      </c>
      <c r="J37" s="9">
        <v>7800</v>
      </c>
      <c r="K37" s="9">
        <v>7800</v>
      </c>
      <c r="L37" s="9"/>
      <c r="M37" s="9"/>
      <c r="N37" s="9"/>
      <c r="O37" s="9"/>
      <c r="P37" s="6"/>
      <c r="Q37" s="9"/>
      <c r="R37" s="9"/>
      <c r="S37" s="9"/>
      <c r="T37" s="9"/>
      <c r="U37" s="9"/>
      <c r="V37" s="9"/>
      <c r="W37" s="9"/>
    </row>
    <row r="38" ht="22" customHeight="true" spans="1:23">
      <c r="A38" s="6" t="s">
        <v>316</v>
      </c>
      <c r="B38" s="6" t="s">
        <v>339</v>
      </c>
      <c r="C38" s="6" t="s">
        <v>338</v>
      </c>
      <c r="D38" s="6" t="s">
        <v>71</v>
      </c>
      <c r="E38" s="6" t="s">
        <v>103</v>
      </c>
      <c r="F38" s="6" t="s">
        <v>104</v>
      </c>
      <c r="G38" s="6" t="s">
        <v>286</v>
      </c>
      <c r="H38" s="6" t="s">
        <v>287</v>
      </c>
      <c r="I38" s="9">
        <v>450000</v>
      </c>
      <c r="J38" s="9">
        <v>450000</v>
      </c>
      <c r="K38" s="9">
        <v>450000</v>
      </c>
      <c r="L38" s="9"/>
      <c r="M38" s="9"/>
      <c r="N38" s="9"/>
      <c r="O38" s="9"/>
      <c r="P38" s="6"/>
      <c r="Q38" s="9"/>
      <c r="R38" s="9"/>
      <c r="S38" s="9"/>
      <c r="T38" s="9"/>
      <c r="U38" s="9"/>
      <c r="V38" s="9"/>
      <c r="W38" s="9"/>
    </row>
    <row r="39" ht="22" customHeight="true" spans="1:23">
      <c r="A39" s="6" t="s">
        <v>316</v>
      </c>
      <c r="B39" s="6" t="s">
        <v>339</v>
      </c>
      <c r="C39" s="6" t="s">
        <v>338</v>
      </c>
      <c r="D39" s="6" t="s">
        <v>71</v>
      </c>
      <c r="E39" s="6" t="s">
        <v>103</v>
      </c>
      <c r="F39" s="6" t="s">
        <v>104</v>
      </c>
      <c r="G39" s="6" t="s">
        <v>290</v>
      </c>
      <c r="H39" s="6" t="s">
        <v>291</v>
      </c>
      <c r="I39" s="9">
        <v>42095</v>
      </c>
      <c r="J39" s="9">
        <v>42095</v>
      </c>
      <c r="K39" s="9">
        <v>42095</v>
      </c>
      <c r="L39" s="9"/>
      <c r="M39" s="9"/>
      <c r="N39" s="9"/>
      <c r="O39" s="9"/>
      <c r="P39" s="6"/>
      <c r="Q39" s="9"/>
      <c r="R39" s="9"/>
      <c r="S39" s="9"/>
      <c r="T39" s="9"/>
      <c r="U39" s="9"/>
      <c r="V39" s="9"/>
      <c r="W39" s="9"/>
    </row>
    <row r="40" ht="22" customHeight="true" spans="1:23">
      <c r="A40" s="6" t="s">
        <v>316</v>
      </c>
      <c r="B40" s="6" t="s">
        <v>339</v>
      </c>
      <c r="C40" s="6" t="s">
        <v>338</v>
      </c>
      <c r="D40" s="6" t="s">
        <v>71</v>
      </c>
      <c r="E40" s="6" t="s">
        <v>103</v>
      </c>
      <c r="F40" s="6" t="s">
        <v>104</v>
      </c>
      <c r="G40" s="6" t="s">
        <v>346</v>
      </c>
      <c r="H40" s="6" t="s">
        <v>347</v>
      </c>
      <c r="I40" s="9">
        <v>278005</v>
      </c>
      <c r="J40" s="9">
        <v>278005</v>
      </c>
      <c r="K40" s="9">
        <v>278005</v>
      </c>
      <c r="L40" s="9"/>
      <c r="M40" s="9"/>
      <c r="N40" s="9"/>
      <c r="O40" s="9"/>
      <c r="P40" s="6"/>
      <c r="Q40" s="9"/>
      <c r="R40" s="9"/>
      <c r="S40" s="9"/>
      <c r="T40" s="9"/>
      <c r="U40" s="9"/>
      <c r="V40" s="9"/>
      <c r="W40" s="9"/>
    </row>
    <row r="41" ht="22" customHeight="true" spans="1:23">
      <c r="A41" s="7" t="s">
        <v>57</v>
      </c>
      <c r="B41" s="7"/>
      <c r="C41" s="7"/>
      <c r="D41" s="7"/>
      <c r="E41" s="7"/>
      <c r="F41" s="7"/>
      <c r="G41" s="7"/>
      <c r="H41" s="7"/>
      <c r="I41" s="9">
        <v>4426000</v>
      </c>
      <c r="J41" s="9">
        <v>4416000</v>
      </c>
      <c r="K41" s="9">
        <v>4416000</v>
      </c>
      <c r="L41" s="9"/>
      <c r="M41" s="9"/>
      <c r="N41" s="9"/>
      <c r="O41" s="9"/>
      <c r="P41" s="9"/>
      <c r="Q41" s="9"/>
      <c r="R41" s="9">
        <v>10000</v>
      </c>
      <c r="S41" s="9"/>
      <c r="T41" s="9"/>
      <c r="U41" s="9"/>
      <c r="V41" s="9"/>
      <c r="W41" s="9">
        <v>10000</v>
      </c>
    </row>
  </sheetData>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true"/>
  <pageMargins left="0.39" right="0.39" top="1.02361111111111" bottom="0.196527777777778" header="1.02361111111111" footer="0.156944444444444"/>
  <pageSetup paperSize="8" scale="73" orientation="portrait"/>
  <headerFooter/>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J56"/>
  <sheetViews>
    <sheetView showZeros="0" view="pageBreakPreview" zoomScaleNormal="100" zoomScaleSheetLayoutView="100" workbookViewId="0">
      <selection activeCell="C17" sqref="C17"/>
    </sheetView>
  </sheetViews>
  <sheetFormatPr defaultColWidth="10.7083333333333" defaultRowHeight="12" customHeight="true"/>
  <cols>
    <col min="1" max="2" width="69.2833333333333" customWidth="true"/>
    <col min="3" max="4" width="22.1416666666667" customWidth="true"/>
    <col min="5" max="5" width="55" customWidth="true"/>
    <col min="6" max="6" width="12" customWidth="true"/>
    <col min="7" max="7" width="18.85" customWidth="true"/>
    <col min="8" max="8" width="12" customWidth="true"/>
    <col min="9" max="9" width="18.85" customWidth="true"/>
    <col min="10" max="10" width="53" customWidth="true"/>
  </cols>
  <sheetData>
    <row r="1" ht="15.75" customHeight="true" spans="1:10">
      <c r="A1" s="23" t="s">
        <v>348</v>
      </c>
      <c r="B1" s="19"/>
      <c r="C1" s="19"/>
      <c r="D1" s="19"/>
      <c r="E1" s="19"/>
      <c r="F1" s="19"/>
      <c r="G1" s="19"/>
      <c r="H1" s="19"/>
      <c r="I1" s="19"/>
      <c r="J1" s="19" t="s">
        <v>349</v>
      </c>
    </row>
    <row r="2" ht="45" customHeight="true" spans="1:10">
      <c r="A2" s="20" t="str">
        <f>"2025"&amp;"年部门项目支出绩效目标表（本次下达）"</f>
        <v>2025年部门项目支出绩效目标表（本次下达）</v>
      </c>
      <c r="B2" s="20"/>
      <c r="C2" s="20"/>
      <c r="D2" s="20"/>
      <c r="E2" s="20"/>
      <c r="F2" s="20"/>
      <c r="G2" s="20"/>
      <c r="H2" s="20"/>
      <c r="I2" s="20"/>
      <c r="J2" s="20"/>
    </row>
    <row r="3" ht="15.75" customHeight="true" spans="1:10">
      <c r="A3" s="19" t="str">
        <f>"单位名称："&amp;"楚雄彝族自治州人民政府办公室"</f>
        <v>单位名称：楚雄彝族自治州人民政府办公室</v>
      </c>
      <c r="B3" s="43"/>
      <c r="C3" s="43"/>
      <c r="D3" s="43"/>
      <c r="E3" s="43"/>
      <c r="F3" s="49"/>
      <c r="G3" s="43"/>
      <c r="H3" s="49"/>
      <c r="I3" s="49"/>
      <c r="J3" s="49"/>
    </row>
    <row r="4" ht="60" customHeight="true" spans="1:10">
      <c r="A4" s="44" t="s">
        <v>350</v>
      </c>
      <c r="B4" s="44" t="s">
        <v>351</v>
      </c>
      <c r="C4" s="44" t="s">
        <v>352</v>
      </c>
      <c r="D4" s="44" t="s">
        <v>353</v>
      </c>
      <c r="E4" s="44" t="s">
        <v>354</v>
      </c>
      <c r="F4" s="44" t="s">
        <v>355</v>
      </c>
      <c r="G4" s="44" t="s">
        <v>356</v>
      </c>
      <c r="H4" s="44" t="s">
        <v>357</v>
      </c>
      <c r="I4" s="44" t="s">
        <v>358</v>
      </c>
      <c r="J4" s="44" t="s">
        <v>359</v>
      </c>
    </row>
    <row r="5" ht="47.5" customHeight="true" spans="1:10">
      <c r="A5" s="45">
        <v>1</v>
      </c>
      <c r="B5" s="45">
        <v>2</v>
      </c>
      <c r="C5" s="46">
        <v>3</v>
      </c>
      <c r="D5" s="45">
        <v>4</v>
      </c>
      <c r="E5" s="45">
        <v>5</v>
      </c>
      <c r="F5" s="45">
        <v>6</v>
      </c>
      <c r="G5" s="45">
        <v>7</v>
      </c>
      <c r="H5" s="45">
        <v>8</v>
      </c>
      <c r="I5" s="45">
        <v>9</v>
      </c>
      <c r="J5" s="45">
        <v>10</v>
      </c>
    </row>
    <row r="6" ht="47.5" customHeight="true" spans="1:10">
      <c r="A6" s="47" t="s">
        <v>71</v>
      </c>
      <c r="B6" s="47"/>
      <c r="C6" s="47"/>
      <c r="D6" s="47"/>
      <c r="E6" s="47"/>
      <c r="F6" s="47"/>
      <c r="G6" s="47"/>
      <c r="H6" s="47"/>
      <c r="I6" s="47"/>
      <c r="J6" s="47"/>
    </row>
    <row r="7" ht="140" customHeight="true" spans="1:10">
      <c r="A7" s="47" t="s">
        <v>327</v>
      </c>
      <c r="B7" s="48" t="s">
        <v>360</v>
      </c>
      <c r="C7" s="47"/>
      <c r="D7" s="47"/>
      <c r="E7" s="47"/>
      <c r="F7" s="47"/>
      <c r="G7" s="47"/>
      <c r="H7" s="47"/>
      <c r="I7" s="47"/>
      <c r="J7" s="47"/>
    </row>
    <row r="8" ht="52" customHeight="true" spans="1:10">
      <c r="A8" s="47"/>
      <c r="B8" s="47"/>
      <c r="C8" s="46" t="s">
        <v>361</v>
      </c>
      <c r="D8" s="46" t="s">
        <v>362</v>
      </c>
      <c r="E8" s="46" t="s">
        <v>363</v>
      </c>
      <c r="F8" s="46" t="s">
        <v>364</v>
      </c>
      <c r="G8" s="46" t="s">
        <v>365</v>
      </c>
      <c r="H8" s="46" t="s">
        <v>366</v>
      </c>
      <c r="I8" s="46" t="s">
        <v>367</v>
      </c>
      <c r="J8" s="48" t="s">
        <v>368</v>
      </c>
    </row>
    <row r="9" ht="52" customHeight="true" spans="1:10">
      <c r="A9" s="6"/>
      <c r="B9" s="6"/>
      <c r="C9" s="46" t="s">
        <v>361</v>
      </c>
      <c r="D9" s="46" t="s">
        <v>362</v>
      </c>
      <c r="E9" s="46" t="s">
        <v>369</v>
      </c>
      <c r="F9" s="46" t="s">
        <v>370</v>
      </c>
      <c r="G9" s="46" t="s">
        <v>371</v>
      </c>
      <c r="H9" s="46" t="s">
        <v>372</v>
      </c>
      <c r="I9" s="46" t="s">
        <v>367</v>
      </c>
      <c r="J9" s="48" t="s">
        <v>373</v>
      </c>
    </row>
    <row r="10" ht="52" customHeight="true" spans="1:10">
      <c r="A10" s="6"/>
      <c r="B10" s="6"/>
      <c r="C10" s="46" t="s">
        <v>361</v>
      </c>
      <c r="D10" s="46" t="s">
        <v>362</v>
      </c>
      <c r="E10" s="46" t="s">
        <v>374</v>
      </c>
      <c r="F10" s="46" t="s">
        <v>370</v>
      </c>
      <c r="G10" s="46" t="s">
        <v>371</v>
      </c>
      <c r="H10" s="46" t="s">
        <v>375</v>
      </c>
      <c r="I10" s="46" t="s">
        <v>367</v>
      </c>
      <c r="J10" s="48" t="s">
        <v>376</v>
      </c>
    </row>
    <row r="11" ht="52" customHeight="true" spans="1:10">
      <c r="A11" s="6"/>
      <c r="B11" s="6"/>
      <c r="C11" s="46" t="s">
        <v>361</v>
      </c>
      <c r="D11" s="46" t="s">
        <v>377</v>
      </c>
      <c r="E11" s="46" t="s">
        <v>378</v>
      </c>
      <c r="F11" s="46" t="s">
        <v>364</v>
      </c>
      <c r="G11" s="46" t="s">
        <v>379</v>
      </c>
      <c r="H11" s="46" t="s">
        <v>380</v>
      </c>
      <c r="I11" s="46" t="s">
        <v>367</v>
      </c>
      <c r="J11" s="48" t="s">
        <v>381</v>
      </c>
    </row>
    <row r="12" ht="52" customHeight="true" spans="1:10">
      <c r="A12" s="6"/>
      <c r="B12" s="6"/>
      <c r="C12" s="46" t="s">
        <v>361</v>
      </c>
      <c r="D12" s="46" t="s">
        <v>377</v>
      </c>
      <c r="E12" s="46" t="s">
        <v>382</v>
      </c>
      <c r="F12" s="46" t="s">
        <v>370</v>
      </c>
      <c r="G12" s="46" t="s">
        <v>383</v>
      </c>
      <c r="H12" s="46" t="s">
        <v>384</v>
      </c>
      <c r="I12" s="46" t="s">
        <v>385</v>
      </c>
      <c r="J12" s="48" t="s">
        <v>386</v>
      </c>
    </row>
    <row r="13" ht="52" customHeight="true" spans="1:10">
      <c r="A13" s="6"/>
      <c r="B13" s="6"/>
      <c r="C13" s="46" t="s">
        <v>361</v>
      </c>
      <c r="D13" s="46" t="s">
        <v>377</v>
      </c>
      <c r="E13" s="46" t="s">
        <v>387</v>
      </c>
      <c r="F13" s="46" t="s">
        <v>388</v>
      </c>
      <c r="G13" s="46" t="s">
        <v>389</v>
      </c>
      <c r="H13" s="46" t="s">
        <v>380</v>
      </c>
      <c r="I13" s="46" t="s">
        <v>367</v>
      </c>
      <c r="J13" s="48" t="s">
        <v>390</v>
      </c>
    </row>
    <row r="14" ht="52" customHeight="true" spans="1:10">
      <c r="A14" s="6"/>
      <c r="B14" s="6"/>
      <c r="C14" s="46" t="s">
        <v>361</v>
      </c>
      <c r="D14" s="46" t="s">
        <v>377</v>
      </c>
      <c r="E14" s="46" t="s">
        <v>391</v>
      </c>
      <c r="F14" s="46" t="s">
        <v>370</v>
      </c>
      <c r="G14" s="46" t="s">
        <v>365</v>
      </c>
      <c r="H14" s="46" t="s">
        <v>380</v>
      </c>
      <c r="I14" s="46" t="s">
        <v>367</v>
      </c>
      <c r="J14" s="48" t="s">
        <v>392</v>
      </c>
    </row>
    <row r="15" ht="52" customHeight="true" spans="1:10">
      <c r="A15" s="6"/>
      <c r="B15" s="6"/>
      <c r="C15" s="46" t="s">
        <v>393</v>
      </c>
      <c r="D15" s="46" t="s">
        <v>394</v>
      </c>
      <c r="E15" s="46" t="s">
        <v>395</v>
      </c>
      <c r="F15" s="46" t="s">
        <v>364</v>
      </c>
      <c r="G15" s="46" t="s">
        <v>396</v>
      </c>
      <c r="H15" s="46" t="s">
        <v>380</v>
      </c>
      <c r="I15" s="46" t="s">
        <v>367</v>
      </c>
      <c r="J15" s="48" t="s">
        <v>397</v>
      </c>
    </row>
    <row r="16" ht="52" customHeight="true" spans="1:10">
      <c r="A16" s="6"/>
      <c r="B16" s="6"/>
      <c r="C16" s="46" t="s">
        <v>393</v>
      </c>
      <c r="D16" s="46" t="s">
        <v>394</v>
      </c>
      <c r="E16" s="46" t="s">
        <v>398</v>
      </c>
      <c r="F16" s="46" t="s">
        <v>370</v>
      </c>
      <c r="G16" s="46" t="s">
        <v>365</v>
      </c>
      <c r="H16" s="46" t="s">
        <v>380</v>
      </c>
      <c r="I16" s="46" t="s">
        <v>367</v>
      </c>
      <c r="J16" s="48" t="s">
        <v>399</v>
      </c>
    </row>
    <row r="17" ht="52" customHeight="true" spans="1:10">
      <c r="A17" s="6"/>
      <c r="B17" s="6"/>
      <c r="C17" s="46" t="s">
        <v>393</v>
      </c>
      <c r="D17" s="46" t="s">
        <v>394</v>
      </c>
      <c r="E17" s="46" t="s">
        <v>400</v>
      </c>
      <c r="F17" s="46" t="s">
        <v>364</v>
      </c>
      <c r="G17" s="46" t="s">
        <v>389</v>
      </c>
      <c r="H17" s="46" t="s">
        <v>380</v>
      </c>
      <c r="I17" s="46" t="s">
        <v>367</v>
      </c>
      <c r="J17" s="48" t="s">
        <v>401</v>
      </c>
    </row>
    <row r="18" ht="52" customHeight="true" spans="1:10">
      <c r="A18" s="6"/>
      <c r="B18" s="6"/>
      <c r="C18" s="46" t="s">
        <v>402</v>
      </c>
      <c r="D18" s="46" t="s">
        <v>403</v>
      </c>
      <c r="E18" s="46" t="s">
        <v>404</v>
      </c>
      <c r="F18" s="46" t="s">
        <v>364</v>
      </c>
      <c r="G18" s="46" t="s">
        <v>389</v>
      </c>
      <c r="H18" s="46" t="s">
        <v>380</v>
      </c>
      <c r="I18" s="46" t="s">
        <v>367</v>
      </c>
      <c r="J18" s="48" t="s">
        <v>405</v>
      </c>
    </row>
    <row r="19" ht="52" customHeight="true" spans="1:10">
      <c r="A19" s="6"/>
      <c r="B19" s="6"/>
      <c r="C19" s="46" t="s">
        <v>402</v>
      </c>
      <c r="D19" s="46" t="s">
        <v>403</v>
      </c>
      <c r="E19" s="46" t="s">
        <v>406</v>
      </c>
      <c r="F19" s="46" t="s">
        <v>364</v>
      </c>
      <c r="G19" s="46" t="s">
        <v>379</v>
      </c>
      <c r="H19" s="46" t="s">
        <v>380</v>
      </c>
      <c r="I19" s="46" t="s">
        <v>367</v>
      </c>
      <c r="J19" s="48" t="s">
        <v>406</v>
      </c>
    </row>
    <row r="20" ht="52" customHeight="true" spans="1:10">
      <c r="A20" s="47" t="s">
        <v>315</v>
      </c>
      <c r="B20" s="48" t="s">
        <v>315</v>
      </c>
      <c r="C20" s="6"/>
      <c r="D20" s="6"/>
      <c r="E20" s="6"/>
      <c r="F20" s="6"/>
      <c r="G20" s="6"/>
      <c r="H20" s="6"/>
      <c r="I20" s="6"/>
      <c r="J20" s="6"/>
    </row>
    <row r="21" ht="52" customHeight="true" spans="1:10">
      <c r="A21" s="6"/>
      <c r="B21" s="6"/>
      <c r="C21" s="46" t="s">
        <v>361</v>
      </c>
      <c r="D21" s="46" t="s">
        <v>362</v>
      </c>
      <c r="E21" s="46" t="s">
        <v>407</v>
      </c>
      <c r="F21" s="46" t="s">
        <v>370</v>
      </c>
      <c r="G21" s="46" t="s">
        <v>408</v>
      </c>
      <c r="H21" s="46" t="s">
        <v>409</v>
      </c>
      <c r="I21" s="46" t="s">
        <v>367</v>
      </c>
      <c r="J21" s="48" t="s">
        <v>407</v>
      </c>
    </row>
    <row r="22" ht="52" customHeight="true" spans="1:10">
      <c r="A22" s="6"/>
      <c r="B22" s="6"/>
      <c r="C22" s="46" t="s">
        <v>393</v>
      </c>
      <c r="D22" s="46" t="s">
        <v>410</v>
      </c>
      <c r="E22" s="46" t="s">
        <v>411</v>
      </c>
      <c r="F22" s="46" t="s">
        <v>370</v>
      </c>
      <c r="G22" s="46" t="s">
        <v>412</v>
      </c>
      <c r="H22" s="46" t="s">
        <v>413</v>
      </c>
      <c r="I22" s="46" t="s">
        <v>367</v>
      </c>
      <c r="J22" s="48" t="s">
        <v>411</v>
      </c>
    </row>
    <row r="23" ht="52" customHeight="true" spans="1:10">
      <c r="A23" s="6"/>
      <c r="B23" s="6"/>
      <c r="C23" s="46" t="s">
        <v>402</v>
      </c>
      <c r="D23" s="46" t="s">
        <v>403</v>
      </c>
      <c r="E23" s="46" t="s">
        <v>403</v>
      </c>
      <c r="F23" s="46" t="s">
        <v>364</v>
      </c>
      <c r="G23" s="46" t="s">
        <v>414</v>
      </c>
      <c r="H23" s="46" t="s">
        <v>380</v>
      </c>
      <c r="I23" s="46" t="s">
        <v>367</v>
      </c>
      <c r="J23" s="48" t="s">
        <v>403</v>
      </c>
    </row>
    <row r="24" ht="54" spans="1:10">
      <c r="A24" s="47" t="s">
        <v>336</v>
      </c>
      <c r="B24" s="48" t="s">
        <v>415</v>
      </c>
      <c r="C24" s="6"/>
      <c r="D24" s="6"/>
      <c r="E24" s="6"/>
      <c r="F24" s="6"/>
      <c r="G24" s="6"/>
      <c r="H24" s="6"/>
      <c r="I24" s="6"/>
      <c r="J24" s="6"/>
    </row>
    <row r="25" ht="52" customHeight="true" spans="1:10">
      <c r="A25" s="6"/>
      <c r="B25" s="6"/>
      <c r="C25" s="46" t="s">
        <v>361</v>
      </c>
      <c r="D25" s="46" t="s">
        <v>362</v>
      </c>
      <c r="E25" s="46" t="s">
        <v>416</v>
      </c>
      <c r="F25" s="46" t="s">
        <v>364</v>
      </c>
      <c r="G25" s="46" t="s">
        <v>408</v>
      </c>
      <c r="H25" s="46" t="s">
        <v>417</v>
      </c>
      <c r="I25" s="46" t="s">
        <v>367</v>
      </c>
      <c r="J25" s="48" t="s">
        <v>418</v>
      </c>
    </row>
    <row r="26" ht="52" customHeight="true" spans="1:10">
      <c r="A26" s="6"/>
      <c r="B26" s="6"/>
      <c r="C26" s="46" t="s">
        <v>393</v>
      </c>
      <c r="D26" s="46" t="s">
        <v>419</v>
      </c>
      <c r="E26" s="46" t="s">
        <v>420</v>
      </c>
      <c r="F26" s="46" t="s">
        <v>370</v>
      </c>
      <c r="G26" s="46" t="s">
        <v>421</v>
      </c>
      <c r="H26" s="46" t="s">
        <v>384</v>
      </c>
      <c r="I26" s="46" t="s">
        <v>367</v>
      </c>
      <c r="J26" s="48" t="s">
        <v>422</v>
      </c>
    </row>
    <row r="27" ht="52" customHeight="true" spans="1:10">
      <c r="A27" s="6"/>
      <c r="B27" s="6"/>
      <c r="C27" s="46" t="s">
        <v>402</v>
      </c>
      <c r="D27" s="46" t="s">
        <v>403</v>
      </c>
      <c r="E27" s="46" t="s">
        <v>403</v>
      </c>
      <c r="F27" s="46" t="s">
        <v>364</v>
      </c>
      <c r="G27" s="46" t="s">
        <v>389</v>
      </c>
      <c r="H27" s="46" t="s">
        <v>380</v>
      </c>
      <c r="I27" s="46" t="s">
        <v>367</v>
      </c>
      <c r="J27" s="48" t="s">
        <v>403</v>
      </c>
    </row>
    <row r="28" ht="52" customHeight="true" spans="1:10">
      <c r="A28" s="47" t="s">
        <v>320</v>
      </c>
      <c r="B28" s="48" t="s">
        <v>320</v>
      </c>
      <c r="C28" s="6"/>
      <c r="D28" s="6"/>
      <c r="E28" s="6"/>
      <c r="F28" s="6"/>
      <c r="G28" s="6"/>
      <c r="H28" s="6"/>
      <c r="I28" s="6"/>
      <c r="J28" s="6"/>
    </row>
    <row r="29" ht="52" customHeight="true" spans="1:10">
      <c r="A29" s="6"/>
      <c r="B29" s="6"/>
      <c r="C29" s="46" t="s">
        <v>361</v>
      </c>
      <c r="D29" s="46" t="s">
        <v>362</v>
      </c>
      <c r="E29" s="46" t="s">
        <v>423</v>
      </c>
      <c r="F29" s="46" t="s">
        <v>364</v>
      </c>
      <c r="G29" s="46" t="s">
        <v>86</v>
      </c>
      <c r="H29" s="46" t="s">
        <v>417</v>
      </c>
      <c r="I29" s="46" t="s">
        <v>367</v>
      </c>
      <c r="J29" s="48" t="s">
        <v>424</v>
      </c>
    </row>
    <row r="30" ht="52" customHeight="true" spans="1:10">
      <c r="A30" s="6"/>
      <c r="B30" s="6"/>
      <c r="C30" s="46" t="s">
        <v>393</v>
      </c>
      <c r="D30" s="46" t="s">
        <v>410</v>
      </c>
      <c r="E30" s="46" t="s">
        <v>425</v>
      </c>
      <c r="F30" s="46" t="s">
        <v>370</v>
      </c>
      <c r="G30" s="46" t="s">
        <v>365</v>
      </c>
      <c r="H30" s="46" t="s">
        <v>380</v>
      </c>
      <c r="I30" s="46" t="s">
        <v>367</v>
      </c>
      <c r="J30" s="48" t="s">
        <v>425</v>
      </c>
    </row>
    <row r="31" ht="52" customHeight="true" spans="1:10">
      <c r="A31" s="6"/>
      <c r="B31" s="6"/>
      <c r="C31" s="46" t="s">
        <v>402</v>
      </c>
      <c r="D31" s="46" t="s">
        <v>403</v>
      </c>
      <c r="E31" s="46" t="s">
        <v>426</v>
      </c>
      <c r="F31" s="46" t="s">
        <v>364</v>
      </c>
      <c r="G31" s="46" t="s">
        <v>389</v>
      </c>
      <c r="H31" s="46" t="s">
        <v>380</v>
      </c>
      <c r="I31" s="46" t="s">
        <v>367</v>
      </c>
      <c r="J31" s="48" t="s">
        <v>426</v>
      </c>
    </row>
    <row r="32" ht="108" spans="1:10">
      <c r="A32" s="47" t="s">
        <v>322</v>
      </c>
      <c r="B32" s="48" t="s">
        <v>427</v>
      </c>
      <c r="C32" s="6"/>
      <c r="D32" s="6"/>
      <c r="E32" s="6"/>
      <c r="F32" s="6"/>
      <c r="G32" s="6"/>
      <c r="H32" s="6"/>
      <c r="I32" s="6"/>
      <c r="J32" s="6"/>
    </row>
    <row r="33" ht="52" customHeight="true" spans="1:10">
      <c r="A33" s="6"/>
      <c r="B33" s="6"/>
      <c r="C33" s="46" t="s">
        <v>361</v>
      </c>
      <c r="D33" s="46" t="s">
        <v>362</v>
      </c>
      <c r="E33" s="46" t="s">
        <v>428</v>
      </c>
      <c r="F33" s="46" t="s">
        <v>364</v>
      </c>
      <c r="G33" s="46" t="s">
        <v>365</v>
      </c>
      <c r="H33" s="46" t="s">
        <v>417</v>
      </c>
      <c r="I33" s="46" t="s">
        <v>367</v>
      </c>
      <c r="J33" s="48" t="s">
        <v>429</v>
      </c>
    </row>
    <row r="34" ht="52" customHeight="true" spans="1:10">
      <c r="A34" s="6"/>
      <c r="B34" s="6"/>
      <c r="C34" s="46" t="s">
        <v>361</v>
      </c>
      <c r="D34" s="46" t="s">
        <v>362</v>
      </c>
      <c r="E34" s="46" t="s">
        <v>430</v>
      </c>
      <c r="F34" s="46" t="s">
        <v>364</v>
      </c>
      <c r="G34" s="46" t="s">
        <v>431</v>
      </c>
      <c r="H34" s="46" t="s">
        <v>409</v>
      </c>
      <c r="I34" s="46" t="s">
        <v>367</v>
      </c>
      <c r="J34" s="48" t="s">
        <v>432</v>
      </c>
    </row>
    <row r="35" ht="52" customHeight="true" spans="1:10">
      <c r="A35" s="6"/>
      <c r="B35" s="6"/>
      <c r="C35" s="46" t="s">
        <v>361</v>
      </c>
      <c r="D35" s="46" t="s">
        <v>377</v>
      </c>
      <c r="E35" s="46" t="s">
        <v>433</v>
      </c>
      <c r="F35" s="46" t="s">
        <v>364</v>
      </c>
      <c r="G35" s="46" t="s">
        <v>379</v>
      </c>
      <c r="H35" s="46" t="s">
        <v>380</v>
      </c>
      <c r="I35" s="46" t="s">
        <v>367</v>
      </c>
      <c r="J35" s="48" t="s">
        <v>434</v>
      </c>
    </row>
    <row r="36" ht="52" customHeight="true" spans="1:10">
      <c r="A36" s="6"/>
      <c r="B36" s="6"/>
      <c r="C36" s="46" t="s">
        <v>361</v>
      </c>
      <c r="D36" s="46" t="s">
        <v>435</v>
      </c>
      <c r="E36" s="46" t="s">
        <v>436</v>
      </c>
      <c r="F36" s="46" t="s">
        <v>370</v>
      </c>
      <c r="G36" s="46" t="s">
        <v>365</v>
      </c>
      <c r="H36" s="46" t="s">
        <v>380</v>
      </c>
      <c r="I36" s="46" t="s">
        <v>367</v>
      </c>
      <c r="J36" s="48" t="s">
        <v>437</v>
      </c>
    </row>
    <row r="37" ht="52" customHeight="true" spans="1:10">
      <c r="A37" s="6"/>
      <c r="B37" s="6"/>
      <c r="C37" s="46" t="s">
        <v>393</v>
      </c>
      <c r="D37" s="46" t="s">
        <v>394</v>
      </c>
      <c r="E37" s="46" t="s">
        <v>438</v>
      </c>
      <c r="F37" s="46" t="s">
        <v>364</v>
      </c>
      <c r="G37" s="46" t="s">
        <v>379</v>
      </c>
      <c r="H37" s="46" t="s">
        <v>380</v>
      </c>
      <c r="I37" s="46" t="s">
        <v>367</v>
      </c>
      <c r="J37" s="48" t="s">
        <v>439</v>
      </c>
    </row>
    <row r="38" ht="52" customHeight="true" spans="1:10">
      <c r="A38" s="6"/>
      <c r="B38" s="6"/>
      <c r="C38" s="46" t="s">
        <v>402</v>
      </c>
      <c r="D38" s="46" t="s">
        <v>403</v>
      </c>
      <c r="E38" s="46" t="s">
        <v>440</v>
      </c>
      <c r="F38" s="46" t="s">
        <v>370</v>
      </c>
      <c r="G38" s="46" t="s">
        <v>379</v>
      </c>
      <c r="H38" s="46" t="s">
        <v>380</v>
      </c>
      <c r="I38" s="46" t="s">
        <v>367</v>
      </c>
      <c r="J38" s="48" t="s">
        <v>441</v>
      </c>
    </row>
    <row r="39" ht="67.5" spans="1:10">
      <c r="A39" s="47" t="s">
        <v>338</v>
      </c>
      <c r="B39" s="48" t="s">
        <v>442</v>
      </c>
      <c r="C39" s="6"/>
      <c r="D39" s="6"/>
      <c r="E39" s="6"/>
      <c r="F39" s="6"/>
      <c r="G39" s="6"/>
      <c r="H39" s="6"/>
      <c r="I39" s="6"/>
      <c r="J39" s="6"/>
    </row>
    <row r="40" ht="54" spans="1:10">
      <c r="A40" s="6"/>
      <c r="B40" s="6"/>
      <c r="C40" s="46" t="s">
        <v>361</v>
      </c>
      <c r="D40" s="46" t="s">
        <v>362</v>
      </c>
      <c r="E40" s="46" t="s">
        <v>443</v>
      </c>
      <c r="F40" s="46" t="s">
        <v>364</v>
      </c>
      <c r="G40" s="46" t="s">
        <v>444</v>
      </c>
      <c r="H40" s="46" t="s">
        <v>417</v>
      </c>
      <c r="I40" s="46" t="s">
        <v>367</v>
      </c>
      <c r="J40" s="48" t="s">
        <v>445</v>
      </c>
    </row>
    <row r="41" ht="54" spans="1:10">
      <c r="A41" s="6"/>
      <c r="B41" s="6"/>
      <c r="C41" s="46" t="s">
        <v>361</v>
      </c>
      <c r="D41" s="46" t="s">
        <v>362</v>
      </c>
      <c r="E41" s="46" t="s">
        <v>446</v>
      </c>
      <c r="F41" s="46" t="s">
        <v>364</v>
      </c>
      <c r="G41" s="46" t="s">
        <v>447</v>
      </c>
      <c r="H41" s="46" t="s">
        <v>409</v>
      </c>
      <c r="I41" s="46" t="s">
        <v>367</v>
      </c>
      <c r="J41" s="48" t="s">
        <v>448</v>
      </c>
    </row>
    <row r="42" ht="52" customHeight="true" spans="1:10">
      <c r="A42" s="6"/>
      <c r="B42" s="6"/>
      <c r="C42" s="46" t="s">
        <v>361</v>
      </c>
      <c r="D42" s="46" t="s">
        <v>362</v>
      </c>
      <c r="E42" s="46" t="s">
        <v>449</v>
      </c>
      <c r="F42" s="46" t="s">
        <v>364</v>
      </c>
      <c r="G42" s="46" t="s">
        <v>450</v>
      </c>
      <c r="H42" s="46" t="s">
        <v>451</v>
      </c>
      <c r="I42" s="46" t="s">
        <v>367</v>
      </c>
      <c r="J42" s="48" t="s">
        <v>452</v>
      </c>
    </row>
    <row r="43" ht="52" customHeight="true" spans="1:10">
      <c r="A43" s="6"/>
      <c r="B43" s="6"/>
      <c r="C43" s="46" t="s">
        <v>361</v>
      </c>
      <c r="D43" s="46" t="s">
        <v>362</v>
      </c>
      <c r="E43" s="46" t="s">
        <v>453</v>
      </c>
      <c r="F43" s="46" t="s">
        <v>364</v>
      </c>
      <c r="G43" s="46" t="s">
        <v>454</v>
      </c>
      <c r="H43" s="46" t="s">
        <v>366</v>
      </c>
      <c r="I43" s="46" t="s">
        <v>367</v>
      </c>
      <c r="J43" s="48" t="s">
        <v>455</v>
      </c>
    </row>
    <row r="44" ht="52" customHeight="true" spans="1:10">
      <c r="A44" s="6"/>
      <c r="B44" s="6"/>
      <c r="C44" s="46" t="s">
        <v>361</v>
      </c>
      <c r="D44" s="46" t="s">
        <v>377</v>
      </c>
      <c r="E44" s="46" t="s">
        <v>456</v>
      </c>
      <c r="F44" s="46" t="s">
        <v>457</v>
      </c>
      <c r="G44" s="46" t="s">
        <v>87</v>
      </c>
      <c r="H44" s="46" t="s">
        <v>380</v>
      </c>
      <c r="I44" s="46" t="s">
        <v>367</v>
      </c>
      <c r="J44" s="48" t="s">
        <v>458</v>
      </c>
    </row>
    <row r="45" ht="52" customHeight="true" spans="1:10">
      <c r="A45" s="6"/>
      <c r="B45" s="6"/>
      <c r="C45" s="46" t="s">
        <v>361</v>
      </c>
      <c r="D45" s="46" t="s">
        <v>435</v>
      </c>
      <c r="E45" s="46" t="s">
        <v>459</v>
      </c>
      <c r="F45" s="46" t="s">
        <v>364</v>
      </c>
      <c r="G45" s="46" t="s">
        <v>389</v>
      </c>
      <c r="H45" s="46" t="s">
        <v>380</v>
      </c>
      <c r="I45" s="46" t="s">
        <v>367</v>
      </c>
      <c r="J45" s="48" t="s">
        <v>460</v>
      </c>
    </row>
    <row r="46" ht="52" customHeight="true" spans="1:10">
      <c r="A46" s="6"/>
      <c r="B46" s="6"/>
      <c r="C46" s="46" t="s">
        <v>393</v>
      </c>
      <c r="D46" s="46" t="s">
        <v>394</v>
      </c>
      <c r="E46" s="46" t="s">
        <v>461</v>
      </c>
      <c r="F46" s="46" t="s">
        <v>364</v>
      </c>
      <c r="G46" s="46" t="s">
        <v>462</v>
      </c>
      <c r="H46" s="46" t="s">
        <v>463</v>
      </c>
      <c r="I46" s="46" t="s">
        <v>367</v>
      </c>
      <c r="J46" s="48" t="s">
        <v>464</v>
      </c>
    </row>
    <row r="47" ht="52" customHeight="true" spans="1:10">
      <c r="A47" s="6"/>
      <c r="B47" s="6"/>
      <c r="C47" s="46" t="s">
        <v>402</v>
      </c>
      <c r="D47" s="46" t="s">
        <v>403</v>
      </c>
      <c r="E47" s="46" t="s">
        <v>465</v>
      </c>
      <c r="F47" s="46" t="s">
        <v>364</v>
      </c>
      <c r="G47" s="46" t="s">
        <v>379</v>
      </c>
      <c r="H47" s="46" t="s">
        <v>380</v>
      </c>
      <c r="I47" s="46" t="s">
        <v>367</v>
      </c>
      <c r="J47" s="48" t="s">
        <v>466</v>
      </c>
    </row>
    <row r="48" ht="52" customHeight="true" spans="1:10">
      <c r="A48" s="6"/>
      <c r="B48" s="6"/>
      <c r="C48" s="46" t="s">
        <v>402</v>
      </c>
      <c r="D48" s="46" t="s">
        <v>403</v>
      </c>
      <c r="E48" s="46" t="s">
        <v>467</v>
      </c>
      <c r="F48" s="46" t="s">
        <v>364</v>
      </c>
      <c r="G48" s="46" t="s">
        <v>379</v>
      </c>
      <c r="H48" s="46" t="s">
        <v>380</v>
      </c>
      <c r="I48" s="46" t="s">
        <v>367</v>
      </c>
      <c r="J48" s="48" t="s">
        <v>468</v>
      </c>
    </row>
    <row r="49" ht="67.5" spans="1:10">
      <c r="A49" s="47" t="s">
        <v>334</v>
      </c>
      <c r="B49" s="48" t="s">
        <v>469</v>
      </c>
      <c r="C49" s="6"/>
      <c r="D49" s="6"/>
      <c r="E49" s="6"/>
      <c r="F49" s="6"/>
      <c r="G49" s="6"/>
      <c r="H49" s="6"/>
      <c r="I49" s="6"/>
      <c r="J49" s="6"/>
    </row>
    <row r="50" ht="52" customHeight="true" spans="1:10">
      <c r="A50" s="6"/>
      <c r="B50" s="6"/>
      <c r="C50" s="46" t="s">
        <v>361</v>
      </c>
      <c r="D50" s="46" t="s">
        <v>362</v>
      </c>
      <c r="E50" s="46" t="s">
        <v>470</v>
      </c>
      <c r="F50" s="46" t="s">
        <v>364</v>
      </c>
      <c r="G50" s="46" t="s">
        <v>471</v>
      </c>
      <c r="H50" s="46" t="s">
        <v>366</v>
      </c>
      <c r="I50" s="46" t="s">
        <v>367</v>
      </c>
      <c r="J50" s="48" t="s">
        <v>472</v>
      </c>
    </row>
    <row r="51" ht="52" customHeight="true" spans="1:10">
      <c r="A51" s="6"/>
      <c r="B51" s="6"/>
      <c r="C51" s="46" t="s">
        <v>361</v>
      </c>
      <c r="D51" s="46" t="s">
        <v>362</v>
      </c>
      <c r="E51" s="46" t="s">
        <v>473</v>
      </c>
      <c r="F51" s="46" t="s">
        <v>370</v>
      </c>
      <c r="G51" s="46" t="s">
        <v>474</v>
      </c>
      <c r="H51" s="46" t="s">
        <v>366</v>
      </c>
      <c r="I51" s="46" t="s">
        <v>367</v>
      </c>
      <c r="J51" s="48" t="s">
        <v>475</v>
      </c>
    </row>
    <row r="52" ht="52" customHeight="true" spans="1:10">
      <c r="A52" s="6"/>
      <c r="B52" s="6"/>
      <c r="C52" s="46" t="s">
        <v>361</v>
      </c>
      <c r="D52" s="46" t="s">
        <v>377</v>
      </c>
      <c r="E52" s="46" t="s">
        <v>476</v>
      </c>
      <c r="F52" s="46" t="s">
        <v>364</v>
      </c>
      <c r="G52" s="46" t="s">
        <v>477</v>
      </c>
      <c r="H52" s="46" t="s">
        <v>478</v>
      </c>
      <c r="I52" s="46" t="s">
        <v>367</v>
      </c>
      <c r="J52" s="48" t="s">
        <v>479</v>
      </c>
    </row>
    <row r="53" ht="52" customHeight="true" spans="1:10">
      <c r="A53" s="6"/>
      <c r="B53" s="6"/>
      <c r="C53" s="46" t="s">
        <v>361</v>
      </c>
      <c r="D53" s="46" t="s">
        <v>377</v>
      </c>
      <c r="E53" s="46" t="s">
        <v>480</v>
      </c>
      <c r="F53" s="46" t="s">
        <v>370</v>
      </c>
      <c r="G53" s="46" t="s">
        <v>481</v>
      </c>
      <c r="H53" s="46" t="s">
        <v>478</v>
      </c>
      <c r="I53" s="46" t="s">
        <v>367</v>
      </c>
      <c r="J53" s="48" t="s">
        <v>479</v>
      </c>
    </row>
    <row r="54" ht="52" customHeight="true" spans="1:10">
      <c r="A54" s="6"/>
      <c r="B54" s="6"/>
      <c r="C54" s="46" t="s">
        <v>393</v>
      </c>
      <c r="D54" s="46" t="s">
        <v>394</v>
      </c>
      <c r="E54" s="46" t="s">
        <v>482</v>
      </c>
      <c r="F54" s="46" t="s">
        <v>370</v>
      </c>
      <c r="G54" s="46" t="s">
        <v>365</v>
      </c>
      <c r="H54" s="46" t="s">
        <v>380</v>
      </c>
      <c r="I54" s="46" t="s">
        <v>367</v>
      </c>
      <c r="J54" s="48" t="s">
        <v>479</v>
      </c>
    </row>
    <row r="55" ht="52" customHeight="true" spans="1:10">
      <c r="A55" s="6"/>
      <c r="B55" s="6"/>
      <c r="C55" s="46" t="s">
        <v>393</v>
      </c>
      <c r="D55" s="46" t="s">
        <v>394</v>
      </c>
      <c r="E55" s="46" t="s">
        <v>480</v>
      </c>
      <c r="F55" s="46" t="s">
        <v>370</v>
      </c>
      <c r="G55" s="46" t="s">
        <v>365</v>
      </c>
      <c r="H55" s="46" t="s">
        <v>380</v>
      </c>
      <c r="I55" s="46" t="s">
        <v>367</v>
      </c>
      <c r="J55" s="48" t="s">
        <v>479</v>
      </c>
    </row>
    <row r="56" ht="52" customHeight="true" spans="1:10">
      <c r="A56" s="6"/>
      <c r="B56" s="6"/>
      <c r="C56" s="46" t="s">
        <v>402</v>
      </c>
      <c r="D56" s="46" t="s">
        <v>403</v>
      </c>
      <c r="E56" s="46" t="s">
        <v>483</v>
      </c>
      <c r="F56" s="46" t="s">
        <v>370</v>
      </c>
      <c r="G56" s="46" t="s">
        <v>365</v>
      </c>
      <c r="H56" s="46" t="s">
        <v>380</v>
      </c>
      <c r="I56" s="46" t="s">
        <v>367</v>
      </c>
      <c r="J56" s="48" t="s">
        <v>479</v>
      </c>
    </row>
  </sheetData>
  <mergeCells count="2">
    <mergeCell ref="A1:J1"/>
    <mergeCell ref="A2:J2"/>
  </mergeCells>
  <printOptions horizontalCentered="true"/>
  <pageMargins left="0.39" right="0.39" top="0.51" bottom="0.51" header="0.31" footer="0.31"/>
  <pageSetup paperSize="8" scale="5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9"/>
  <sheetViews>
    <sheetView showZeros="0" view="pageBreakPreview" zoomScaleNormal="100" zoomScaleSheetLayoutView="100" workbookViewId="0">
      <selection activeCell="B26" sqref="B26"/>
    </sheetView>
  </sheetViews>
  <sheetFormatPr defaultColWidth="10.7083333333333" defaultRowHeight="12" customHeight="true"/>
  <cols>
    <col min="1" max="2" width="69.2833333333333" customWidth="true"/>
    <col min="3" max="4" width="22.1416666666667" customWidth="true"/>
    <col min="5" max="5" width="55" customWidth="true"/>
    <col min="6" max="6" width="12" customWidth="true"/>
    <col min="7" max="7" width="18.85" customWidth="true"/>
    <col min="8" max="8" width="12" customWidth="true"/>
    <col min="9" max="9" width="18.85" customWidth="true"/>
    <col min="10" max="10" width="53" customWidth="true"/>
  </cols>
  <sheetData>
    <row r="1" ht="15.75" customHeight="true" spans="1:10">
      <c r="A1" s="23" t="s">
        <v>484</v>
      </c>
      <c r="B1" s="19"/>
      <c r="C1" s="19"/>
      <c r="D1" s="19"/>
      <c r="E1" s="19"/>
      <c r="F1" s="19"/>
      <c r="G1" s="19"/>
      <c r="H1" s="19"/>
      <c r="I1" s="19"/>
      <c r="J1" s="19" t="s">
        <v>349</v>
      </c>
    </row>
    <row r="2" ht="45" customHeight="true" spans="1:10">
      <c r="A2" s="20" t="str">
        <f>"2025"&amp;"年部门项目支出绩效目标表(另文下达)"</f>
        <v>2025年部门项目支出绩效目标表(另文下达)</v>
      </c>
      <c r="B2" s="20"/>
      <c r="C2" s="20"/>
      <c r="D2" s="20"/>
      <c r="E2" s="20"/>
      <c r="F2" s="20"/>
      <c r="G2" s="20"/>
      <c r="H2" s="20"/>
      <c r="I2" s="20"/>
      <c r="J2" s="20"/>
    </row>
    <row r="3" ht="15.75" customHeight="true" spans="1:10">
      <c r="A3" s="19" t="str">
        <f>"单位名称："&amp;"楚雄彝族自治州人民政府办公室"</f>
        <v>单位名称：楚雄彝族自治州人民政府办公室</v>
      </c>
      <c r="B3" s="43"/>
      <c r="C3" s="43"/>
      <c r="D3" s="43"/>
      <c r="E3" s="43"/>
      <c r="F3" s="49"/>
      <c r="G3" s="43"/>
      <c r="H3" s="49"/>
      <c r="I3" s="49"/>
      <c r="J3" s="49"/>
    </row>
    <row r="4" ht="60" customHeight="true" spans="1:10">
      <c r="A4" s="44" t="s">
        <v>350</v>
      </c>
      <c r="B4" s="44" t="s">
        <v>351</v>
      </c>
      <c r="C4" s="44" t="s">
        <v>352</v>
      </c>
      <c r="D4" s="44" t="s">
        <v>353</v>
      </c>
      <c r="E4" s="44" t="s">
        <v>354</v>
      </c>
      <c r="F4" s="44" t="s">
        <v>355</v>
      </c>
      <c r="G4" s="44" t="s">
        <v>356</v>
      </c>
      <c r="H4" s="44" t="s">
        <v>357</v>
      </c>
      <c r="I4" s="44" t="s">
        <v>358</v>
      </c>
      <c r="J4" s="44" t="s">
        <v>359</v>
      </c>
    </row>
    <row r="5" ht="47.5" customHeight="true" spans="1:10">
      <c r="A5" s="45">
        <v>1</v>
      </c>
      <c r="B5" s="45">
        <v>2</v>
      </c>
      <c r="C5" s="46">
        <v>3</v>
      </c>
      <c r="D5" s="45">
        <v>4</v>
      </c>
      <c r="E5" s="45">
        <v>5</v>
      </c>
      <c r="F5" s="45">
        <v>6</v>
      </c>
      <c r="G5" s="45">
        <v>7</v>
      </c>
      <c r="H5" s="45">
        <v>8</v>
      </c>
      <c r="I5" s="45">
        <v>9</v>
      </c>
      <c r="J5" s="45">
        <v>10</v>
      </c>
    </row>
    <row r="6" ht="47.5" customHeight="true" spans="1:10">
      <c r="A6" s="47"/>
      <c r="B6" s="47"/>
      <c r="C6" s="47"/>
      <c r="D6" s="47"/>
      <c r="E6" s="47"/>
      <c r="F6" s="47"/>
      <c r="G6" s="47"/>
      <c r="H6" s="47"/>
      <c r="I6" s="47"/>
      <c r="J6" s="47"/>
    </row>
    <row r="7" ht="47.5" customHeight="true" spans="1:10">
      <c r="A7" s="47"/>
      <c r="B7" s="48"/>
      <c r="C7" s="47"/>
      <c r="D7" s="47"/>
      <c r="E7" s="47"/>
      <c r="F7" s="47"/>
      <c r="G7" s="47"/>
      <c r="H7" s="47"/>
      <c r="I7" s="47"/>
      <c r="J7" s="47"/>
    </row>
    <row r="8" ht="52" customHeight="true" spans="1:10">
      <c r="A8" s="47"/>
      <c r="B8" s="47"/>
      <c r="C8" s="46"/>
      <c r="D8" s="46"/>
      <c r="E8" s="46"/>
      <c r="F8" s="46"/>
      <c r="G8" s="46"/>
      <c r="H8" s="46"/>
      <c r="I8" s="46"/>
      <c r="J8" s="48"/>
    </row>
    <row r="9" ht="27" customHeight="true" spans="1:1">
      <c r="A9" t="s">
        <v>485</v>
      </c>
    </row>
  </sheetData>
  <mergeCells count="2">
    <mergeCell ref="A1:J1"/>
    <mergeCell ref="A2:J2"/>
  </mergeCells>
  <printOptions horizontalCentered="true"/>
  <pageMargins left="0.39" right="0.39" top="0.51" bottom="0.51" header="0.31" footer="0.31"/>
  <pageSetup paperSize="9" scale="4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10"/>
  <sheetViews>
    <sheetView showZeros="0" view="pageBreakPreview" zoomScaleNormal="100" zoomScaleSheetLayoutView="100" workbookViewId="0">
      <selection activeCell="B18" sqref="B18"/>
    </sheetView>
  </sheetViews>
  <sheetFormatPr defaultColWidth="10.7083333333333" defaultRowHeight="14.25" customHeight="true" outlineLevelCol="5"/>
  <cols>
    <col min="1" max="1" width="37.575" customWidth="true"/>
    <col min="2" max="2" width="38.1416666666667" customWidth="true"/>
    <col min="3" max="3" width="47.2833333333333" customWidth="true"/>
    <col min="4" max="6" width="26.2833333333333" customWidth="true"/>
  </cols>
  <sheetData>
    <row r="1" ht="15.75" customHeight="true" spans="1:6">
      <c r="A1" s="15"/>
      <c r="B1" s="15">
        <v>0</v>
      </c>
      <c r="C1" s="15"/>
      <c r="D1" s="15"/>
      <c r="E1" s="15"/>
      <c r="F1" s="14" t="s">
        <v>486</v>
      </c>
    </row>
    <row r="2" ht="45" customHeight="true" spans="1:6">
      <c r="A2" s="11" t="s">
        <v>487</v>
      </c>
      <c r="B2" s="11"/>
      <c r="C2" s="11"/>
      <c r="D2" s="11"/>
      <c r="E2" s="11"/>
      <c r="F2" s="11"/>
    </row>
    <row r="3" ht="19.5" customHeight="true" spans="1:6">
      <c r="A3" s="10" t="str">
        <f>"单位名称："&amp;"楚雄彝族自治州人民政府办公室"</f>
        <v>单位名称：楚雄彝族自治州人民政府办公室</v>
      </c>
      <c r="B3" s="10"/>
      <c r="C3" s="10"/>
      <c r="D3" s="15"/>
      <c r="E3" s="15"/>
      <c r="F3" s="14" t="s">
        <v>2</v>
      </c>
    </row>
    <row r="4" ht="19.5" customHeight="true" spans="1:6">
      <c r="A4" s="4" t="s">
        <v>488</v>
      </c>
      <c r="B4" s="4" t="s">
        <v>73</v>
      </c>
      <c r="C4" s="4" t="s">
        <v>74</v>
      </c>
      <c r="D4" s="4" t="s">
        <v>489</v>
      </c>
      <c r="E4" s="4"/>
      <c r="F4" s="4"/>
    </row>
    <row r="5" ht="18.75" customHeight="true" spans="1:6">
      <c r="A5" s="4"/>
      <c r="B5" s="4"/>
      <c r="C5" s="4"/>
      <c r="D5" s="4" t="s">
        <v>57</v>
      </c>
      <c r="E5" s="4" t="s">
        <v>76</v>
      </c>
      <c r="F5" s="4" t="s">
        <v>77</v>
      </c>
    </row>
    <row r="6" ht="17.25" customHeight="true" spans="1:6">
      <c r="A6" s="12">
        <v>1</v>
      </c>
      <c r="B6" s="42" t="s">
        <v>84</v>
      </c>
      <c r="C6" s="12">
        <v>3</v>
      </c>
      <c r="D6" s="12">
        <v>4</v>
      </c>
      <c r="E6" s="12">
        <v>5</v>
      </c>
      <c r="F6" s="12">
        <v>6</v>
      </c>
    </row>
    <row r="7" ht="22.5" customHeight="true" spans="1:6">
      <c r="A7" s="6"/>
      <c r="B7" s="6"/>
      <c r="C7" s="6"/>
      <c r="D7" s="9"/>
      <c r="E7" s="9"/>
      <c r="F7" s="9"/>
    </row>
    <row r="8" ht="22.5" customHeight="true" spans="1:6">
      <c r="A8" s="6"/>
      <c r="B8" s="6"/>
      <c r="C8" s="6"/>
      <c r="D8" s="9"/>
      <c r="E8" s="9"/>
      <c r="F8" s="9"/>
    </row>
    <row r="9" ht="22.5" customHeight="true" spans="1:6">
      <c r="A9" s="7" t="s">
        <v>57</v>
      </c>
      <c r="B9" s="7"/>
      <c r="C9" s="7"/>
      <c r="D9" s="9"/>
      <c r="E9" s="9"/>
      <c r="F9" s="9"/>
    </row>
    <row r="10" ht="26" customHeight="true" spans="1:1">
      <c r="A10" t="s">
        <v>490</v>
      </c>
    </row>
  </sheetData>
  <mergeCells count="7">
    <mergeCell ref="A2:F2"/>
    <mergeCell ref="A3:C3"/>
    <mergeCell ref="D4:F4"/>
    <mergeCell ref="A9:C9"/>
    <mergeCell ref="A4:A5"/>
    <mergeCell ref="B4:B5"/>
    <mergeCell ref="C4:C5"/>
  </mergeCells>
  <printOptions horizontalCentered="true"/>
  <pageMargins left="0.39" right="0.39" top="0.58" bottom="0.58" header="0.5" footer="0.5"/>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Q22"/>
  <sheetViews>
    <sheetView showGridLines="0" showZeros="0" view="pageBreakPreview" zoomScaleNormal="100" zoomScaleSheetLayoutView="100" workbookViewId="0">
      <selection activeCell="C18" sqref="C18"/>
    </sheetView>
  </sheetViews>
  <sheetFormatPr defaultColWidth="10" defaultRowHeight="12.75" customHeight="true"/>
  <cols>
    <col min="1" max="3" width="38.5" customWidth="true"/>
    <col min="4" max="13" width="18.2083333333333" customWidth="true"/>
    <col min="14" max="14" width="25.35" customWidth="true"/>
    <col min="15" max="17" width="18.2083333333333" customWidth="true"/>
  </cols>
  <sheetData>
    <row r="1" ht="17.25" customHeight="true" spans="1:17">
      <c r="A1" s="19"/>
      <c r="B1" s="19"/>
      <c r="C1" s="19"/>
      <c r="D1" s="19"/>
      <c r="E1" s="19"/>
      <c r="F1" s="19"/>
      <c r="G1" s="19"/>
      <c r="H1" s="19"/>
      <c r="I1" s="19"/>
      <c r="J1" s="19"/>
      <c r="K1" s="19"/>
      <c r="L1" s="19"/>
      <c r="M1" s="19"/>
      <c r="N1" s="19"/>
      <c r="O1" s="19"/>
      <c r="P1" s="19"/>
      <c r="Q1" s="41" t="s">
        <v>491</v>
      </c>
    </row>
    <row r="2" ht="45" customHeight="true" spans="1:17">
      <c r="A2" s="20" t="s">
        <v>492</v>
      </c>
      <c r="B2" s="20"/>
      <c r="C2" s="20"/>
      <c r="D2" s="20"/>
      <c r="E2" s="20"/>
      <c r="F2" s="20"/>
      <c r="G2" s="20"/>
      <c r="H2" s="20"/>
      <c r="I2" s="20"/>
      <c r="J2" s="20"/>
      <c r="K2" s="20"/>
      <c r="L2" s="20"/>
      <c r="M2" s="20"/>
      <c r="N2" s="20"/>
      <c r="O2" s="20"/>
      <c r="P2" s="20"/>
      <c r="Q2" s="20"/>
    </row>
    <row r="3" ht="18.75" customHeight="true" spans="1:17">
      <c r="A3" s="19" t="str">
        <f>"单位名称："&amp;"楚雄彝族自治州人民政府办公室"</f>
        <v>单位名称：楚雄彝族自治州人民政府办公室</v>
      </c>
      <c r="B3" s="19"/>
      <c r="C3" s="19"/>
      <c r="D3" s="19"/>
      <c r="E3" s="19"/>
      <c r="F3" s="19"/>
      <c r="G3" s="19"/>
      <c r="H3" s="19"/>
      <c r="I3" s="19"/>
      <c r="J3" s="19"/>
      <c r="K3" s="19"/>
      <c r="L3" s="19"/>
      <c r="M3" s="19"/>
      <c r="N3" s="19"/>
      <c r="O3" s="19"/>
      <c r="P3" s="19"/>
      <c r="Q3" s="23" t="s">
        <v>54</v>
      </c>
    </row>
    <row r="4" ht="22.5" customHeight="true" spans="1:17">
      <c r="A4" s="36" t="s">
        <v>493</v>
      </c>
      <c r="B4" s="36" t="s">
        <v>494</v>
      </c>
      <c r="C4" s="36" t="s">
        <v>495</v>
      </c>
      <c r="D4" s="36" t="s">
        <v>496</v>
      </c>
      <c r="E4" s="36" t="s">
        <v>497</v>
      </c>
      <c r="F4" s="36" t="s">
        <v>498</v>
      </c>
      <c r="G4" s="36" t="s">
        <v>202</v>
      </c>
      <c r="H4" s="36"/>
      <c r="I4" s="36"/>
      <c r="J4" s="36"/>
      <c r="K4" s="36"/>
      <c r="L4" s="36"/>
      <c r="M4" s="36"/>
      <c r="N4" s="36"/>
      <c r="O4" s="36"/>
      <c r="P4" s="36"/>
      <c r="Q4" s="36"/>
    </row>
    <row r="5" ht="22.5" customHeight="true" spans="1:17">
      <c r="A5" s="36"/>
      <c r="B5" s="36" t="s">
        <v>499</v>
      </c>
      <c r="C5" s="36" t="s">
        <v>500</v>
      </c>
      <c r="D5" s="36" t="s">
        <v>496</v>
      </c>
      <c r="E5" s="36" t="s">
        <v>501</v>
      </c>
      <c r="F5" s="36"/>
      <c r="G5" s="36" t="s">
        <v>57</v>
      </c>
      <c r="H5" s="36" t="s">
        <v>60</v>
      </c>
      <c r="I5" s="36" t="s">
        <v>502</v>
      </c>
      <c r="J5" s="36" t="s">
        <v>503</v>
      </c>
      <c r="K5" s="36" t="s">
        <v>504</v>
      </c>
      <c r="L5" s="36" t="s">
        <v>64</v>
      </c>
      <c r="M5" s="36"/>
      <c r="N5" s="36"/>
      <c r="O5" s="36"/>
      <c r="P5" s="36"/>
      <c r="Q5" s="36"/>
    </row>
    <row r="6" ht="23.65" customHeight="true" spans="1:17">
      <c r="A6" s="36"/>
      <c r="B6" s="36"/>
      <c r="C6" s="36"/>
      <c r="D6" s="36"/>
      <c r="E6" s="36"/>
      <c r="F6" s="36"/>
      <c r="G6" s="36"/>
      <c r="H6" s="36"/>
      <c r="I6" s="36" t="s">
        <v>59</v>
      </c>
      <c r="J6" s="36"/>
      <c r="K6" s="36"/>
      <c r="L6" s="36" t="s">
        <v>59</v>
      </c>
      <c r="M6" s="36" t="s">
        <v>65</v>
      </c>
      <c r="N6" s="36" t="s">
        <v>66</v>
      </c>
      <c r="O6" s="36" t="s">
        <v>67</v>
      </c>
      <c r="P6" s="36" t="s">
        <v>68</v>
      </c>
      <c r="Q6" s="36" t="s">
        <v>69</v>
      </c>
    </row>
    <row r="7" ht="22.5" customHeight="true"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true" spans="1:17">
      <c r="A8" s="38" t="s">
        <v>267</v>
      </c>
      <c r="B8" s="38"/>
      <c r="C8" s="38"/>
      <c r="D8" s="38"/>
      <c r="E8" s="40">
        <v>1</v>
      </c>
      <c r="F8" s="40">
        <v>20000</v>
      </c>
      <c r="G8" s="40">
        <v>20000</v>
      </c>
      <c r="H8" s="40">
        <v>20000</v>
      </c>
      <c r="I8" s="40"/>
      <c r="J8" s="40"/>
      <c r="K8" s="40"/>
      <c r="L8" s="40"/>
      <c r="M8" s="40"/>
      <c r="N8" s="40"/>
      <c r="O8" s="40"/>
      <c r="P8" s="40"/>
      <c r="Q8" s="40"/>
    </row>
    <row r="9" ht="22.5" customHeight="true" spans="1:17">
      <c r="A9" s="38"/>
      <c r="B9" s="38" t="s">
        <v>505</v>
      </c>
      <c r="C9" s="38" t="s">
        <v>506</v>
      </c>
      <c r="D9" s="38" t="s">
        <v>507</v>
      </c>
      <c r="E9" s="40">
        <v>1</v>
      </c>
      <c r="F9" s="40">
        <v>20000</v>
      </c>
      <c r="G9" s="40">
        <v>20000</v>
      </c>
      <c r="H9" s="40">
        <v>20000</v>
      </c>
      <c r="I9" s="40"/>
      <c r="J9" s="40"/>
      <c r="K9" s="40"/>
      <c r="L9" s="40"/>
      <c r="M9" s="40"/>
      <c r="N9" s="40"/>
      <c r="O9" s="40"/>
      <c r="P9" s="40"/>
      <c r="Q9" s="40"/>
    </row>
    <row r="10" ht="22.5" customHeight="true" spans="1:17">
      <c r="A10" s="38" t="s">
        <v>327</v>
      </c>
      <c r="B10" s="6"/>
      <c r="C10" s="6"/>
      <c r="D10" s="6"/>
      <c r="E10" s="40">
        <v>1</v>
      </c>
      <c r="F10" s="40"/>
      <c r="G10" s="40">
        <v>400000</v>
      </c>
      <c r="H10" s="40">
        <v>400000</v>
      </c>
      <c r="I10" s="40"/>
      <c r="J10" s="40"/>
      <c r="K10" s="40"/>
      <c r="L10" s="40"/>
      <c r="M10" s="40"/>
      <c r="N10" s="40"/>
      <c r="O10" s="40"/>
      <c r="P10" s="40"/>
      <c r="Q10" s="40"/>
    </row>
    <row r="11" ht="22.5" customHeight="true" spans="1:17">
      <c r="A11" s="6"/>
      <c r="B11" s="38" t="s">
        <v>508</v>
      </c>
      <c r="C11" s="38" t="s">
        <v>509</v>
      </c>
      <c r="D11" s="38" t="s">
        <v>417</v>
      </c>
      <c r="E11" s="40">
        <v>1</v>
      </c>
      <c r="F11" s="40"/>
      <c r="G11" s="40">
        <v>400000</v>
      </c>
      <c r="H11" s="40">
        <v>400000</v>
      </c>
      <c r="I11" s="40"/>
      <c r="J11" s="40"/>
      <c r="K11" s="40"/>
      <c r="L11" s="40"/>
      <c r="M11" s="40"/>
      <c r="N11" s="40"/>
      <c r="O11" s="40"/>
      <c r="P11" s="40"/>
      <c r="Q11" s="40"/>
    </row>
    <row r="12" ht="22.5" customHeight="true" spans="1:17">
      <c r="A12" s="38" t="s">
        <v>285</v>
      </c>
      <c r="B12" s="6"/>
      <c r="C12" s="6"/>
      <c r="D12" s="6"/>
      <c r="E12" s="40">
        <v>20</v>
      </c>
      <c r="F12" s="40">
        <v>242000</v>
      </c>
      <c r="G12" s="40">
        <v>242000</v>
      </c>
      <c r="H12" s="40">
        <v>242000</v>
      </c>
      <c r="I12" s="40"/>
      <c r="J12" s="40"/>
      <c r="K12" s="40"/>
      <c r="L12" s="40"/>
      <c r="M12" s="40"/>
      <c r="N12" s="40"/>
      <c r="O12" s="40"/>
      <c r="P12" s="40"/>
      <c r="Q12" s="40"/>
    </row>
    <row r="13" ht="22.5" customHeight="true" spans="1:17">
      <c r="A13" s="6"/>
      <c r="B13" s="38" t="s">
        <v>510</v>
      </c>
      <c r="C13" s="38" t="s">
        <v>511</v>
      </c>
      <c r="D13" s="38" t="s">
        <v>417</v>
      </c>
      <c r="E13" s="40">
        <v>10</v>
      </c>
      <c r="F13" s="40">
        <v>52000</v>
      </c>
      <c r="G13" s="40">
        <v>52000</v>
      </c>
      <c r="H13" s="40">
        <v>52000</v>
      </c>
      <c r="I13" s="40"/>
      <c r="J13" s="40"/>
      <c r="K13" s="40"/>
      <c r="L13" s="40"/>
      <c r="M13" s="40"/>
      <c r="N13" s="40"/>
      <c r="O13" s="40"/>
      <c r="P13" s="40"/>
      <c r="Q13" s="40"/>
    </row>
    <row r="14" ht="22.5" customHeight="true" spans="1:17">
      <c r="A14" s="6"/>
      <c r="B14" s="38" t="s">
        <v>512</v>
      </c>
      <c r="C14" s="38" t="s">
        <v>513</v>
      </c>
      <c r="D14" s="38" t="s">
        <v>417</v>
      </c>
      <c r="E14" s="40">
        <v>10</v>
      </c>
      <c r="F14" s="40">
        <v>190000</v>
      </c>
      <c r="G14" s="40">
        <v>190000</v>
      </c>
      <c r="H14" s="40">
        <v>190000</v>
      </c>
      <c r="I14" s="40"/>
      <c r="J14" s="40"/>
      <c r="K14" s="40"/>
      <c r="L14" s="40"/>
      <c r="M14" s="40"/>
      <c r="N14" s="40"/>
      <c r="O14" s="40"/>
      <c r="P14" s="40"/>
      <c r="Q14" s="40"/>
    </row>
    <row r="15" ht="22.5" customHeight="true" spans="1:17">
      <c r="A15" s="38" t="s">
        <v>338</v>
      </c>
      <c r="B15" s="6"/>
      <c r="C15" s="6"/>
      <c r="D15" s="6"/>
      <c r="E15" s="40">
        <v>14</v>
      </c>
      <c r="F15" s="40">
        <v>40670</v>
      </c>
      <c r="G15" s="40">
        <v>40670</v>
      </c>
      <c r="H15" s="40">
        <v>40670</v>
      </c>
      <c r="I15" s="40"/>
      <c r="J15" s="40"/>
      <c r="K15" s="40"/>
      <c r="L15" s="40"/>
      <c r="M15" s="40"/>
      <c r="N15" s="40"/>
      <c r="O15" s="40"/>
      <c r="P15" s="40"/>
      <c r="Q15" s="40"/>
    </row>
    <row r="16" ht="22.5" customHeight="true" spans="1:17">
      <c r="A16" s="6"/>
      <c r="B16" s="38" t="s">
        <v>514</v>
      </c>
      <c r="C16" s="38" t="s">
        <v>514</v>
      </c>
      <c r="D16" s="38" t="s">
        <v>413</v>
      </c>
      <c r="E16" s="40">
        <v>10</v>
      </c>
      <c r="F16" s="40">
        <v>8000</v>
      </c>
      <c r="G16" s="40">
        <v>8000</v>
      </c>
      <c r="H16" s="40">
        <v>8000</v>
      </c>
      <c r="I16" s="40"/>
      <c r="J16" s="40"/>
      <c r="K16" s="40"/>
      <c r="L16" s="40"/>
      <c r="M16" s="40"/>
      <c r="N16" s="40"/>
      <c r="O16" s="40"/>
      <c r="P16" s="40"/>
      <c r="Q16" s="40"/>
    </row>
    <row r="17" ht="22.5" customHeight="true" spans="1:17">
      <c r="A17" s="6"/>
      <c r="B17" s="38" t="s">
        <v>515</v>
      </c>
      <c r="C17" s="38" t="s">
        <v>515</v>
      </c>
      <c r="D17" s="38" t="s">
        <v>516</v>
      </c>
      <c r="E17" s="40">
        <v>1</v>
      </c>
      <c r="F17" s="40">
        <v>10750</v>
      </c>
      <c r="G17" s="40">
        <v>10750</v>
      </c>
      <c r="H17" s="40">
        <v>10750</v>
      </c>
      <c r="I17" s="40"/>
      <c r="J17" s="40"/>
      <c r="K17" s="40"/>
      <c r="L17" s="40"/>
      <c r="M17" s="40"/>
      <c r="N17" s="40"/>
      <c r="O17" s="40"/>
      <c r="P17" s="40"/>
      <c r="Q17" s="40"/>
    </row>
    <row r="18" ht="22.5" customHeight="true" spans="1:17">
      <c r="A18" s="6"/>
      <c r="B18" s="38" t="s">
        <v>517</v>
      </c>
      <c r="C18" s="38" t="s">
        <v>518</v>
      </c>
      <c r="D18" s="38" t="s">
        <v>413</v>
      </c>
      <c r="E18" s="40">
        <v>2</v>
      </c>
      <c r="F18" s="40">
        <v>1920</v>
      </c>
      <c r="G18" s="40">
        <v>1920</v>
      </c>
      <c r="H18" s="40">
        <v>1920</v>
      </c>
      <c r="I18" s="40"/>
      <c r="J18" s="40"/>
      <c r="K18" s="40"/>
      <c r="L18" s="40"/>
      <c r="M18" s="40"/>
      <c r="N18" s="40"/>
      <c r="O18" s="40"/>
      <c r="P18" s="40"/>
      <c r="Q18" s="40"/>
    </row>
    <row r="19" ht="22.5" customHeight="true" spans="1:17">
      <c r="A19" s="6"/>
      <c r="B19" s="38" t="s">
        <v>519</v>
      </c>
      <c r="C19" s="38" t="s">
        <v>520</v>
      </c>
      <c r="D19" s="38" t="s">
        <v>413</v>
      </c>
      <c r="E19" s="40">
        <v>1</v>
      </c>
      <c r="F19" s="40">
        <v>20000</v>
      </c>
      <c r="G19" s="40">
        <v>20000</v>
      </c>
      <c r="H19" s="40">
        <v>20000</v>
      </c>
      <c r="I19" s="40"/>
      <c r="J19" s="40"/>
      <c r="K19" s="40"/>
      <c r="L19" s="40"/>
      <c r="M19" s="40"/>
      <c r="N19" s="40"/>
      <c r="O19" s="40"/>
      <c r="P19" s="40"/>
      <c r="Q19" s="40"/>
    </row>
    <row r="20" ht="22.5" customHeight="true" spans="1:17">
      <c r="A20" s="38" t="s">
        <v>255</v>
      </c>
      <c r="B20" s="6"/>
      <c r="C20" s="6"/>
      <c r="D20" s="6"/>
      <c r="E20" s="40">
        <v>31</v>
      </c>
      <c r="F20" s="40">
        <v>310000</v>
      </c>
      <c r="G20" s="40">
        <v>310000</v>
      </c>
      <c r="H20" s="40">
        <v>310000</v>
      </c>
      <c r="I20" s="40"/>
      <c r="J20" s="40"/>
      <c r="K20" s="40"/>
      <c r="L20" s="40"/>
      <c r="M20" s="40"/>
      <c r="N20" s="40"/>
      <c r="O20" s="40"/>
      <c r="P20" s="40"/>
      <c r="Q20" s="40"/>
    </row>
    <row r="21" ht="22.5" customHeight="true" spans="1:17">
      <c r="A21" s="6"/>
      <c r="B21" s="38" t="s">
        <v>521</v>
      </c>
      <c r="C21" s="38" t="s">
        <v>522</v>
      </c>
      <c r="D21" s="38" t="s">
        <v>417</v>
      </c>
      <c r="E21" s="40">
        <v>31</v>
      </c>
      <c r="F21" s="40">
        <v>310000</v>
      </c>
      <c r="G21" s="40">
        <v>310000</v>
      </c>
      <c r="H21" s="40">
        <v>310000</v>
      </c>
      <c r="I21" s="40"/>
      <c r="J21" s="40"/>
      <c r="K21" s="40"/>
      <c r="L21" s="40"/>
      <c r="M21" s="40"/>
      <c r="N21" s="40"/>
      <c r="O21" s="40"/>
      <c r="P21" s="40"/>
      <c r="Q21" s="40"/>
    </row>
    <row r="22" ht="22.5" customHeight="true" spans="1:17">
      <c r="A22" s="39" t="s">
        <v>57</v>
      </c>
      <c r="B22" s="39"/>
      <c r="C22" s="39"/>
      <c r="D22" s="39"/>
      <c r="E22" s="39"/>
      <c r="F22" s="40">
        <v>612670</v>
      </c>
      <c r="G22" s="40">
        <v>1012670</v>
      </c>
      <c r="H22" s="40">
        <v>1012670</v>
      </c>
      <c r="I22" s="40"/>
      <c r="J22" s="40"/>
      <c r="K22" s="40"/>
      <c r="L22" s="40"/>
      <c r="M22" s="40"/>
      <c r="N22" s="40"/>
      <c r="O22" s="40"/>
      <c r="P22" s="40"/>
      <c r="Q22" s="40"/>
    </row>
  </sheetData>
  <mergeCells count="15">
    <mergeCell ref="A2:Q2"/>
    <mergeCell ref="G4:Q4"/>
    <mergeCell ref="L5:Q5"/>
    <mergeCell ref="A22:E22"/>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8" scale="5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R17"/>
  <sheetViews>
    <sheetView showZeros="0" view="pageBreakPreview" zoomScaleNormal="100" zoomScaleSheetLayoutView="100" workbookViewId="0">
      <selection activeCell="C21" sqref="C21"/>
    </sheetView>
  </sheetViews>
  <sheetFormatPr defaultColWidth="10.2833333333333" defaultRowHeight="14.25" customHeight="true"/>
  <cols>
    <col min="1" max="1" width="46.925" customWidth="true"/>
    <col min="2" max="2" width="27.5" customWidth="true"/>
    <col min="3" max="3" width="33.075" customWidth="true"/>
    <col min="4" max="4" width="18.35" customWidth="true"/>
    <col min="5" max="5" width="21.7833333333333" customWidth="true"/>
    <col min="6" max="6" width="24.6416666666667" customWidth="true"/>
    <col min="7" max="7" width="30.075" customWidth="true"/>
    <col min="8" max="14" width="18.35" customWidth="true"/>
    <col min="15" max="15" width="23.5" customWidth="true"/>
    <col min="16" max="16" width="18.35" customWidth="true"/>
    <col min="17" max="17" width="21.075" customWidth="true"/>
    <col min="18" max="18" width="18.35" customWidth="true"/>
  </cols>
  <sheetData>
    <row r="1" ht="23.65" customHeight="true" spans="1:18">
      <c r="A1" s="26"/>
      <c r="B1" s="26"/>
      <c r="C1" s="26"/>
      <c r="D1" s="26"/>
      <c r="E1" s="26"/>
      <c r="F1" s="26"/>
      <c r="G1" s="26"/>
      <c r="H1" s="26"/>
      <c r="I1" s="26"/>
      <c r="J1" s="26"/>
      <c r="K1" s="26"/>
      <c r="L1" s="26"/>
      <c r="M1" s="26"/>
      <c r="N1" s="26"/>
      <c r="O1" s="26"/>
      <c r="P1" s="26"/>
      <c r="Q1" s="26"/>
      <c r="R1" s="35" t="s">
        <v>523</v>
      </c>
    </row>
    <row r="2" ht="49.9" customHeight="true"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true" spans="1:18">
      <c r="A3" s="28" t="str">
        <f>"单位名称："&amp;"楚雄彝族自治州人民政府办公室"</f>
        <v>单位名称：楚雄彝族自治州人民政府办公室</v>
      </c>
      <c r="B3" s="28"/>
      <c r="C3" s="28"/>
      <c r="D3" s="28"/>
      <c r="E3" s="28"/>
      <c r="F3" s="28"/>
      <c r="G3" s="28"/>
      <c r="H3" s="28"/>
      <c r="I3" s="28"/>
      <c r="J3" s="28"/>
      <c r="K3" s="28"/>
      <c r="L3" s="28"/>
      <c r="M3" s="28"/>
      <c r="N3" s="28"/>
      <c r="O3" s="28"/>
      <c r="P3" s="28"/>
      <c r="Q3" s="28"/>
      <c r="R3" s="35" t="s">
        <v>54</v>
      </c>
    </row>
    <row r="4" ht="23.65" customHeight="true" spans="1:18">
      <c r="A4" s="29" t="s">
        <v>493</v>
      </c>
      <c r="B4" s="29" t="s">
        <v>524</v>
      </c>
      <c r="C4" s="29" t="s">
        <v>525</v>
      </c>
      <c r="D4" s="29" t="s">
        <v>526</v>
      </c>
      <c r="E4" s="29" t="s">
        <v>527</v>
      </c>
      <c r="F4" s="29" t="s">
        <v>528</v>
      </c>
      <c r="G4" s="29" t="s">
        <v>529</v>
      </c>
      <c r="H4" s="29" t="s">
        <v>202</v>
      </c>
      <c r="I4" s="29"/>
      <c r="J4" s="29"/>
      <c r="K4" s="29"/>
      <c r="L4" s="29"/>
      <c r="M4" s="29"/>
      <c r="N4" s="29"/>
      <c r="O4" s="29"/>
      <c r="P4" s="29"/>
      <c r="Q4" s="29"/>
      <c r="R4" s="29"/>
    </row>
    <row r="5" ht="23.65" customHeight="true" spans="1:18">
      <c r="A5" s="29" t="s">
        <v>530</v>
      </c>
      <c r="B5" s="29" t="s">
        <v>503</v>
      </c>
      <c r="C5" s="29" t="s">
        <v>504</v>
      </c>
      <c r="D5" s="29"/>
      <c r="E5" s="29" t="s">
        <v>531</v>
      </c>
      <c r="F5" s="29"/>
      <c r="G5" s="29"/>
      <c r="H5" s="29" t="s">
        <v>57</v>
      </c>
      <c r="I5" s="29" t="s">
        <v>60</v>
      </c>
      <c r="J5" s="29" t="s">
        <v>502</v>
      </c>
      <c r="K5" s="29" t="s">
        <v>503</v>
      </c>
      <c r="L5" s="29" t="s">
        <v>504</v>
      </c>
      <c r="M5" s="29" t="s">
        <v>64</v>
      </c>
      <c r="N5" s="29"/>
      <c r="O5" s="29"/>
      <c r="P5" s="29"/>
      <c r="Q5" s="29"/>
      <c r="R5" s="29"/>
    </row>
    <row r="6" ht="23.65" customHeight="true"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true"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532</v>
      </c>
      <c r="P7" s="30" t="s">
        <v>431</v>
      </c>
      <c r="Q7" s="30" t="s">
        <v>533</v>
      </c>
      <c r="R7" s="30" t="s">
        <v>447</v>
      </c>
    </row>
    <row r="8" ht="22.5" customHeight="true" spans="1:18">
      <c r="A8" s="31" t="s">
        <v>71</v>
      </c>
      <c r="B8" s="31"/>
      <c r="C8" s="31"/>
      <c r="D8" s="31"/>
      <c r="E8" s="31"/>
      <c r="F8" s="31"/>
      <c r="G8" s="31"/>
      <c r="H8" s="34">
        <v>1890000</v>
      </c>
      <c r="I8" s="34">
        <v>1890000</v>
      </c>
      <c r="J8" s="34"/>
      <c r="K8" s="34"/>
      <c r="L8" s="34"/>
      <c r="M8" s="34"/>
      <c r="N8" s="34"/>
      <c r="O8" s="34"/>
      <c r="P8" s="34"/>
      <c r="Q8" s="34"/>
      <c r="R8" s="34"/>
    </row>
    <row r="9" ht="22.5" customHeight="true" spans="1:18">
      <c r="A9" s="31"/>
      <c r="B9" s="31"/>
      <c r="C9" s="31"/>
      <c r="D9" s="31"/>
      <c r="E9" s="31"/>
      <c r="F9" s="31"/>
      <c r="G9" s="31"/>
      <c r="H9" s="34">
        <v>1650000</v>
      </c>
      <c r="I9" s="34">
        <v>1650000</v>
      </c>
      <c r="J9" s="34"/>
      <c r="K9" s="34"/>
      <c r="L9" s="34"/>
      <c r="M9" s="34"/>
      <c r="N9" s="34"/>
      <c r="O9" s="34"/>
      <c r="P9" s="34"/>
      <c r="Q9" s="34"/>
      <c r="R9" s="34"/>
    </row>
    <row r="10" ht="34" customHeight="true" spans="1:18">
      <c r="A10" s="32"/>
      <c r="B10" s="31" t="s">
        <v>534</v>
      </c>
      <c r="C10" s="31" t="s">
        <v>535</v>
      </c>
      <c r="D10" s="31" t="s">
        <v>77</v>
      </c>
      <c r="E10" s="31" t="s">
        <v>536</v>
      </c>
      <c r="F10" s="31" t="s">
        <v>98</v>
      </c>
      <c r="G10" s="31" t="s">
        <v>534</v>
      </c>
      <c r="H10" s="34">
        <v>1100000</v>
      </c>
      <c r="I10" s="34">
        <v>1100000</v>
      </c>
      <c r="J10" s="34"/>
      <c r="K10" s="34"/>
      <c r="L10" s="34"/>
      <c r="M10" s="34"/>
      <c r="N10" s="34"/>
      <c r="O10" s="34"/>
      <c r="P10" s="34"/>
      <c r="Q10" s="34"/>
      <c r="R10" s="34"/>
    </row>
    <row r="11" ht="30" customHeight="true" spans="1:18">
      <c r="A11" s="33"/>
      <c r="B11" s="31" t="s">
        <v>537</v>
      </c>
      <c r="C11" s="31" t="s">
        <v>538</v>
      </c>
      <c r="D11" s="31" t="s">
        <v>77</v>
      </c>
      <c r="E11" s="31" t="s">
        <v>539</v>
      </c>
      <c r="F11" s="31" t="s">
        <v>98</v>
      </c>
      <c r="G11" s="31" t="s">
        <v>537</v>
      </c>
      <c r="H11" s="34">
        <v>150000</v>
      </c>
      <c r="I11" s="34">
        <v>150000</v>
      </c>
      <c r="J11" s="34"/>
      <c r="K11" s="34"/>
      <c r="L11" s="34"/>
      <c r="M11" s="34"/>
      <c r="N11" s="34"/>
      <c r="O11" s="34"/>
      <c r="P11" s="34"/>
      <c r="Q11" s="34"/>
      <c r="R11" s="34"/>
    </row>
    <row r="12" ht="22.5" customHeight="true" spans="1:18">
      <c r="A12" s="33"/>
      <c r="B12" s="31" t="s">
        <v>508</v>
      </c>
      <c r="C12" s="31" t="s">
        <v>540</v>
      </c>
      <c r="D12" s="31" t="s">
        <v>77</v>
      </c>
      <c r="E12" s="31" t="s">
        <v>509</v>
      </c>
      <c r="F12" s="31" t="s">
        <v>98</v>
      </c>
      <c r="G12" s="31" t="s">
        <v>508</v>
      </c>
      <c r="H12" s="34">
        <v>400000</v>
      </c>
      <c r="I12" s="34">
        <v>400000</v>
      </c>
      <c r="J12" s="34"/>
      <c r="K12" s="34"/>
      <c r="L12" s="34"/>
      <c r="M12" s="34"/>
      <c r="N12" s="34"/>
      <c r="O12" s="34"/>
      <c r="P12" s="34"/>
      <c r="Q12" s="34"/>
      <c r="R12" s="34"/>
    </row>
    <row r="13" ht="22.5" customHeight="true" spans="1:18">
      <c r="A13" s="31"/>
      <c r="B13" s="33"/>
      <c r="C13" s="33"/>
      <c r="D13" s="33"/>
      <c r="E13" s="33"/>
      <c r="F13" s="33"/>
      <c r="G13" s="33"/>
      <c r="H13" s="34">
        <v>240000</v>
      </c>
      <c r="I13" s="34">
        <v>240000</v>
      </c>
      <c r="J13" s="34"/>
      <c r="K13" s="34"/>
      <c r="L13" s="34"/>
      <c r="M13" s="34"/>
      <c r="N13" s="34"/>
      <c r="O13" s="34"/>
      <c r="P13" s="34"/>
      <c r="Q13" s="34"/>
      <c r="R13" s="34"/>
    </row>
    <row r="14" ht="22.5" customHeight="true" spans="1:18">
      <c r="A14" s="33"/>
      <c r="B14" s="31" t="s">
        <v>541</v>
      </c>
      <c r="C14" s="31" t="s">
        <v>542</v>
      </c>
      <c r="D14" s="31" t="s">
        <v>77</v>
      </c>
      <c r="E14" s="31" t="s">
        <v>543</v>
      </c>
      <c r="F14" s="31" t="s">
        <v>98</v>
      </c>
      <c r="G14" s="31" t="s">
        <v>543</v>
      </c>
      <c r="H14" s="34">
        <v>132000</v>
      </c>
      <c r="I14" s="34">
        <v>132000</v>
      </c>
      <c r="J14" s="34"/>
      <c r="K14" s="34"/>
      <c r="L14" s="34"/>
      <c r="M14" s="34"/>
      <c r="N14" s="34"/>
      <c r="O14" s="34"/>
      <c r="P14" s="34"/>
      <c r="Q14" s="34"/>
      <c r="R14" s="34"/>
    </row>
    <row r="15" ht="22.5" customHeight="true" spans="1:18">
      <c r="A15" s="33"/>
      <c r="B15" s="31" t="s">
        <v>544</v>
      </c>
      <c r="C15" s="31" t="s">
        <v>542</v>
      </c>
      <c r="D15" s="31" t="s">
        <v>77</v>
      </c>
      <c r="E15" s="31" t="s">
        <v>543</v>
      </c>
      <c r="F15" s="31" t="s">
        <v>98</v>
      </c>
      <c r="G15" s="31" t="s">
        <v>544</v>
      </c>
      <c r="H15" s="34">
        <v>48000</v>
      </c>
      <c r="I15" s="34">
        <v>48000</v>
      </c>
      <c r="J15" s="34"/>
      <c r="K15" s="34"/>
      <c r="L15" s="34"/>
      <c r="M15" s="34"/>
      <c r="N15" s="34"/>
      <c r="O15" s="34"/>
      <c r="P15" s="34"/>
      <c r="Q15" s="34"/>
      <c r="R15" s="34"/>
    </row>
    <row r="16" ht="28" customHeight="true" spans="1:18">
      <c r="A16" s="33"/>
      <c r="B16" s="31" t="s">
        <v>545</v>
      </c>
      <c r="C16" s="31" t="s">
        <v>546</v>
      </c>
      <c r="D16" s="31" t="s">
        <v>77</v>
      </c>
      <c r="E16" s="31" t="s">
        <v>547</v>
      </c>
      <c r="F16" s="31" t="s">
        <v>98</v>
      </c>
      <c r="G16" s="31" t="s">
        <v>545</v>
      </c>
      <c r="H16" s="34">
        <v>60000</v>
      </c>
      <c r="I16" s="34">
        <v>60000</v>
      </c>
      <c r="J16" s="34"/>
      <c r="K16" s="34"/>
      <c r="L16" s="34"/>
      <c r="M16" s="34"/>
      <c r="N16" s="34"/>
      <c r="O16" s="34"/>
      <c r="P16" s="34"/>
      <c r="Q16" s="34"/>
      <c r="R16" s="34"/>
    </row>
    <row r="17" ht="22.5" customHeight="true" spans="1:18">
      <c r="A17" s="32" t="s">
        <v>57</v>
      </c>
      <c r="B17" s="32"/>
      <c r="C17" s="32"/>
      <c r="D17" s="32"/>
      <c r="E17" s="32"/>
      <c r="F17" s="32"/>
      <c r="G17" s="32"/>
      <c r="H17" s="34">
        <v>1890000</v>
      </c>
      <c r="I17" s="34">
        <v>1890000</v>
      </c>
      <c r="J17" s="34"/>
      <c r="K17" s="34"/>
      <c r="L17" s="34"/>
      <c r="M17" s="34"/>
      <c r="N17" s="34"/>
      <c r="O17" s="34"/>
      <c r="P17" s="34"/>
      <c r="Q17" s="34"/>
      <c r="R17" s="34"/>
    </row>
  </sheetData>
  <mergeCells count="17">
    <mergeCell ref="A2:R2"/>
    <mergeCell ref="A3:Q3"/>
    <mergeCell ref="H4:R4"/>
    <mergeCell ref="M5:R5"/>
    <mergeCell ref="A17:G17"/>
    <mergeCell ref="A4:A6"/>
    <mergeCell ref="B4:B6"/>
    <mergeCell ref="C4:C6"/>
    <mergeCell ref="D4:D6"/>
    <mergeCell ref="E4:E6"/>
    <mergeCell ref="F4:F6"/>
    <mergeCell ref="G4:G6"/>
    <mergeCell ref="H5:H6"/>
    <mergeCell ref="I5:I6"/>
    <mergeCell ref="J5:J6"/>
    <mergeCell ref="K5:K6"/>
    <mergeCell ref="L5:L6"/>
  </mergeCells>
  <pageMargins left="0.354166666666667" right="0.236111111111111" top="1" bottom="1" header="0.51" footer="0.51"/>
  <pageSetup paperSize="8" scale="5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10"/>
  <sheetViews>
    <sheetView showZeros="0" view="pageBreakPreview" zoomScaleNormal="100" zoomScaleSheetLayoutView="100" workbookViewId="0">
      <selection activeCell="B23" sqref="B23"/>
    </sheetView>
  </sheetViews>
  <sheetFormatPr defaultColWidth="10.7083333333333" defaultRowHeight="14.25" customHeight="true"/>
  <cols>
    <col min="1" max="1" width="44" customWidth="true"/>
    <col min="2" max="14" width="21.575" customWidth="true"/>
  </cols>
  <sheetData>
    <row r="1" ht="13.5" customHeight="true" spans="1:14">
      <c r="A1" s="10"/>
      <c r="B1" s="10"/>
      <c r="C1" s="10"/>
      <c r="D1" s="10"/>
      <c r="E1" s="10"/>
      <c r="F1" s="10"/>
      <c r="G1" s="10"/>
      <c r="H1" s="10"/>
      <c r="I1" s="10"/>
      <c r="J1" s="10"/>
      <c r="K1" s="10"/>
      <c r="L1" s="10"/>
      <c r="M1" s="10"/>
      <c r="N1" s="14" t="s">
        <v>548</v>
      </c>
    </row>
    <row r="2" ht="45" customHeight="true" spans="1:14">
      <c r="A2" s="11" t="s">
        <v>549</v>
      </c>
      <c r="B2" s="11"/>
      <c r="C2" s="11"/>
      <c r="D2" s="11"/>
      <c r="E2" s="11"/>
      <c r="F2" s="11"/>
      <c r="G2" s="11"/>
      <c r="H2" s="11"/>
      <c r="I2" s="11"/>
      <c r="J2" s="11"/>
      <c r="K2" s="11"/>
      <c r="L2" s="11"/>
      <c r="M2" s="11"/>
      <c r="N2" s="11"/>
    </row>
    <row r="3" ht="22.5" customHeight="true" spans="1:14">
      <c r="A3" s="10" t="str">
        <f>"单位名称："&amp;"楚雄彝族自治州人民政府办公室"</f>
        <v>单位名称：楚雄彝族自治州人民政府办公室</v>
      </c>
      <c r="B3" s="10"/>
      <c r="C3" s="10"/>
      <c r="D3" s="10"/>
      <c r="E3" s="10"/>
      <c r="F3" s="10"/>
      <c r="G3" s="10"/>
      <c r="H3" s="10"/>
      <c r="I3" s="10"/>
      <c r="J3" s="10"/>
      <c r="K3" s="10"/>
      <c r="L3" s="10"/>
      <c r="M3" s="10"/>
      <c r="N3" s="14" t="s">
        <v>54</v>
      </c>
    </row>
    <row r="4" ht="22.5" customHeight="true" spans="1:14">
      <c r="A4" s="4" t="s">
        <v>550</v>
      </c>
      <c r="B4" s="4" t="s">
        <v>202</v>
      </c>
      <c r="C4" s="4"/>
      <c r="D4" s="4"/>
      <c r="E4" s="4" t="s">
        <v>551</v>
      </c>
      <c r="F4" s="4"/>
      <c r="G4" s="4"/>
      <c r="H4" s="4"/>
      <c r="I4" s="4"/>
      <c r="J4" s="4"/>
      <c r="K4" s="4"/>
      <c r="L4" s="4"/>
      <c r="M4" s="4"/>
      <c r="N4" s="4"/>
    </row>
    <row r="5" ht="22.5" customHeight="true" spans="1:14">
      <c r="A5" s="4"/>
      <c r="B5" s="4" t="s">
        <v>57</v>
      </c>
      <c r="C5" s="4" t="s">
        <v>60</v>
      </c>
      <c r="D5" s="4" t="s">
        <v>502</v>
      </c>
      <c r="E5" s="4" t="s">
        <v>552</v>
      </c>
      <c r="F5" s="4" t="s">
        <v>553</v>
      </c>
      <c r="G5" s="4" t="s">
        <v>554</v>
      </c>
      <c r="H5" s="4" t="s">
        <v>555</v>
      </c>
      <c r="I5" s="4" t="s">
        <v>556</v>
      </c>
      <c r="J5" s="4" t="s">
        <v>557</v>
      </c>
      <c r="K5" s="4" t="s">
        <v>558</v>
      </c>
      <c r="L5" s="4" t="s">
        <v>559</v>
      </c>
      <c r="M5" s="4" t="s">
        <v>560</v>
      </c>
      <c r="N5" s="4" t="s">
        <v>561</v>
      </c>
    </row>
    <row r="6" ht="22.5" customHeight="true" spans="1:14">
      <c r="A6" s="24">
        <v>1</v>
      </c>
      <c r="B6" s="24">
        <v>2</v>
      </c>
      <c r="C6" s="24">
        <v>3</v>
      </c>
      <c r="D6" s="25">
        <v>4</v>
      </c>
      <c r="E6" s="24">
        <v>5</v>
      </c>
      <c r="F6" s="24">
        <v>6</v>
      </c>
      <c r="G6" s="25">
        <v>7</v>
      </c>
      <c r="H6" s="24">
        <v>8</v>
      </c>
      <c r="I6" s="24">
        <v>9</v>
      </c>
      <c r="J6" s="25">
        <v>10</v>
      </c>
      <c r="K6" s="24">
        <v>11</v>
      </c>
      <c r="L6" s="24">
        <v>12</v>
      </c>
      <c r="M6" s="25">
        <v>13</v>
      </c>
      <c r="N6" s="24">
        <v>14</v>
      </c>
    </row>
    <row r="7" ht="22.5" customHeight="true" spans="1:14">
      <c r="A7" s="6"/>
      <c r="B7" s="9"/>
      <c r="C7" s="9"/>
      <c r="D7" s="9"/>
      <c r="E7" s="9"/>
      <c r="F7" s="9"/>
      <c r="G7" s="9"/>
      <c r="H7" s="9"/>
      <c r="I7" s="9"/>
      <c r="J7" s="9"/>
      <c r="K7" s="9"/>
      <c r="L7" s="9"/>
      <c r="M7" s="9"/>
      <c r="N7" s="9"/>
    </row>
    <row r="8" ht="22.5" customHeight="true" spans="1:14">
      <c r="A8" s="6"/>
      <c r="B8" s="9"/>
      <c r="C8" s="9"/>
      <c r="D8" s="9"/>
      <c r="E8" s="9"/>
      <c r="F8" s="9"/>
      <c r="G8" s="9"/>
      <c r="H8" s="9"/>
      <c r="I8" s="9"/>
      <c r="J8" s="9"/>
      <c r="K8" s="9"/>
      <c r="L8" s="9"/>
      <c r="M8" s="9"/>
      <c r="N8" s="9"/>
    </row>
    <row r="9" ht="22.5" customHeight="true" spans="1:14">
      <c r="A9" s="6" t="s">
        <v>57</v>
      </c>
      <c r="B9" s="9"/>
      <c r="C9" s="9"/>
      <c r="D9" s="9"/>
      <c r="E9" s="9"/>
      <c r="F9" s="9"/>
      <c r="G9" s="9"/>
      <c r="H9" s="9"/>
      <c r="I9" s="9"/>
      <c r="J9" s="9"/>
      <c r="K9" s="9"/>
      <c r="L9" s="9"/>
      <c r="M9" s="9"/>
      <c r="N9" s="9"/>
    </row>
    <row r="10" ht="22" customHeight="true" spans="1:1">
      <c r="A10" t="s">
        <v>562</v>
      </c>
    </row>
  </sheetData>
  <mergeCells count="5">
    <mergeCell ref="A2:N2"/>
    <mergeCell ref="A3:H3"/>
    <mergeCell ref="B4:D4"/>
    <mergeCell ref="E4:N4"/>
    <mergeCell ref="A4:A5"/>
  </mergeCells>
  <printOptions horizontalCentered="true"/>
  <pageMargins left="0.275" right="0.314583333333333" top="0.75" bottom="0.75" header="0" footer="0"/>
  <pageSetup paperSize="9" scale="4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9"/>
  <sheetViews>
    <sheetView showZeros="0" view="pageBreakPreview" zoomScaleNormal="100" zoomScaleSheetLayoutView="100" workbookViewId="0">
      <selection activeCell="A23" sqref="A23"/>
    </sheetView>
  </sheetViews>
  <sheetFormatPr defaultColWidth="10.7083333333333" defaultRowHeight="12" customHeight="true"/>
  <cols>
    <col min="1" max="1" width="69.2833333333333" customWidth="true"/>
    <col min="2" max="2" width="41.1416666666667" customWidth="true"/>
    <col min="3" max="3" width="69.2833333333333" customWidth="true"/>
    <col min="4" max="5" width="27.575" customWidth="true"/>
    <col min="6" max="6" width="55" customWidth="true"/>
    <col min="7" max="7" width="10.2833333333333" customWidth="true"/>
    <col min="8" max="8" width="18.7083333333333" customWidth="true"/>
    <col min="9" max="9" width="9.85" customWidth="true"/>
    <col min="10" max="10" width="16.85" customWidth="true"/>
    <col min="11" max="11" width="53" customWidth="true"/>
  </cols>
  <sheetData>
    <row r="1" ht="15.75" customHeight="true" spans="1:11">
      <c r="A1" s="19"/>
      <c r="B1" s="19"/>
      <c r="C1" s="19"/>
      <c r="D1" s="19"/>
      <c r="E1" s="19"/>
      <c r="F1" s="19"/>
      <c r="G1" s="19"/>
      <c r="H1" s="19"/>
      <c r="I1" s="19"/>
      <c r="J1" s="19"/>
      <c r="K1" s="23" t="s">
        <v>563</v>
      </c>
    </row>
    <row r="2" ht="45" customHeight="true" spans="1:11">
      <c r="A2" s="20" t="s">
        <v>564</v>
      </c>
      <c r="B2" s="20"/>
      <c r="C2" s="20"/>
      <c r="D2" s="20"/>
      <c r="E2" s="20"/>
      <c r="F2" s="20"/>
      <c r="G2" s="20"/>
      <c r="H2" s="20"/>
      <c r="I2" s="20"/>
      <c r="J2" s="20"/>
      <c r="K2" s="20"/>
    </row>
    <row r="3" ht="15.75" customHeight="true" spans="1:11">
      <c r="A3" s="19" t="str">
        <f>"单位名称："&amp;"楚雄彝族自治州人民政府办公室"</f>
        <v>单位名称：楚雄彝族自治州人民政府办公室</v>
      </c>
      <c r="B3" s="19"/>
      <c r="C3" s="19"/>
      <c r="D3" s="19"/>
      <c r="E3" s="19"/>
      <c r="F3" s="19"/>
      <c r="G3" s="19"/>
      <c r="H3" s="19"/>
      <c r="I3" s="19"/>
      <c r="J3" s="19"/>
      <c r="K3" s="19"/>
    </row>
    <row r="4" ht="22.5" customHeight="true" spans="1:11">
      <c r="A4" s="7" t="s">
        <v>565</v>
      </c>
      <c r="B4" s="7" t="s">
        <v>196</v>
      </c>
      <c r="C4" s="7" t="s">
        <v>351</v>
      </c>
      <c r="D4" s="7" t="s">
        <v>352</v>
      </c>
      <c r="E4" s="7" t="s">
        <v>353</v>
      </c>
      <c r="F4" s="7" t="s">
        <v>354</v>
      </c>
      <c r="G4" s="7" t="s">
        <v>355</v>
      </c>
      <c r="H4" s="7" t="s">
        <v>356</v>
      </c>
      <c r="I4" s="7" t="s">
        <v>357</v>
      </c>
      <c r="J4" s="7" t="s">
        <v>358</v>
      </c>
      <c r="K4" s="7" t="s">
        <v>359</v>
      </c>
    </row>
    <row r="5" ht="22.5" customHeight="true" spans="1:11">
      <c r="A5" s="12">
        <v>1</v>
      </c>
      <c r="B5" s="21">
        <v>2</v>
      </c>
      <c r="C5" s="12">
        <v>3</v>
      </c>
      <c r="D5" s="21">
        <v>4</v>
      </c>
      <c r="E5" s="12">
        <v>5</v>
      </c>
      <c r="F5" s="21">
        <v>6</v>
      </c>
      <c r="G5" s="12">
        <v>7</v>
      </c>
      <c r="H5" s="21">
        <v>8</v>
      </c>
      <c r="I5" s="12">
        <v>9</v>
      </c>
      <c r="J5" s="21">
        <v>10</v>
      </c>
      <c r="K5" s="21">
        <v>11</v>
      </c>
    </row>
    <row r="6" ht="22.5" customHeight="true" spans="1:11">
      <c r="A6" s="22"/>
      <c r="B6" s="22"/>
      <c r="C6" s="22"/>
      <c r="D6" s="22"/>
      <c r="E6" s="22"/>
      <c r="F6" s="22"/>
      <c r="G6" s="22"/>
      <c r="H6" s="22"/>
      <c r="I6" s="22"/>
      <c r="J6" s="22"/>
      <c r="K6" s="22"/>
    </row>
    <row r="7" ht="22.5" customHeight="true" spans="1:11">
      <c r="A7" s="22"/>
      <c r="B7" s="22"/>
      <c r="C7" s="22"/>
      <c r="D7" s="22"/>
      <c r="E7" s="22"/>
      <c r="F7" s="22"/>
      <c r="G7" s="22"/>
      <c r="H7" s="22"/>
      <c r="I7" s="22"/>
      <c r="J7" s="22"/>
      <c r="K7" s="22"/>
    </row>
    <row r="8" ht="22.5" customHeight="true" spans="1:11">
      <c r="A8" s="22"/>
      <c r="B8" s="22"/>
      <c r="C8" s="22"/>
      <c r="D8" s="22"/>
      <c r="E8" s="22"/>
      <c r="F8" s="22"/>
      <c r="G8" s="22"/>
      <c r="H8" s="22"/>
      <c r="I8" s="22"/>
      <c r="J8" s="22"/>
      <c r="K8" s="22"/>
    </row>
    <row r="9" ht="27" customHeight="true" spans="1:1">
      <c r="A9" t="s">
        <v>562</v>
      </c>
    </row>
  </sheetData>
  <mergeCells count="1">
    <mergeCell ref="A2:K2"/>
  </mergeCells>
  <printOptions horizontalCentered="true"/>
  <pageMargins left="0.39" right="0.39" top="0.51" bottom="0.51" header="0.31" footer="0.31"/>
  <pageSetup paperSize="9" scale="3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10"/>
  <sheetViews>
    <sheetView showZeros="0" view="pageBreakPreview" zoomScaleNormal="100" zoomScaleSheetLayoutView="100" workbookViewId="0">
      <selection activeCell="B16" sqref="B16"/>
    </sheetView>
  </sheetViews>
  <sheetFormatPr defaultColWidth="10.7083333333333" defaultRowHeight="12" customHeight="true" outlineLevelCol="7"/>
  <cols>
    <col min="1" max="1" width="33.85" customWidth="true"/>
    <col min="2" max="3" width="39.1416666666667" customWidth="true"/>
    <col min="4" max="4" width="24" customWidth="true"/>
    <col min="5" max="5" width="7.85" customWidth="true"/>
    <col min="6" max="6" width="11" customWidth="true"/>
    <col min="7" max="8" width="19.1416666666667" customWidth="true"/>
  </cols>
  <sheetData>
    <row r="1" ht="14.25" customHeight="true" spans="1:8">
      <c r="A1" s="15"/>
      <c r="B1" s="15"/>
      <c r="C1" s="15"/>
      <c r="D1" s="15"/>
      <c r="E1" s="15"/>
      <c r="F1" s="15"/>
      <c r="G1" s="15"/>
      <c r="H1" s="14" t="s">
        <v>566</v>
      </c>
    </row>
    <row r="2" ht="45" customHeight="true" spans="1:8">
      <c r="A2" s="11" t="s">
        <v>567</v>
      </c>
      <c r="B2" s="11"/>
      <c r="C2" s="11"/>
      <c r="D2" s="11"/>
      <c r="E2" s="11"/>
      <c r="F2" s="11"/>
      <c r="G2" s="11"/>
      <c r="H2" s="11"/>
    </row>
    <row r="3" ht="13.5" customHeight="true" spans="1:8">
      <c r="A3" s="10" t="str">
        <f>"单位名称："&amp;"楚雄彝族自治州人民政府办公室"</f>
        <v>单位名称：楚雄彝族自治州人民政府办公室</v>
      </c>
      <c r="B3" s="10"/>
      <c r="C3" s="10"/>
      <c r="D3" s="15"/>
      <c r="E3" s="15"/>
      <c r="F3" s="15"/>
      <c r="G3" s="15"/>
      <c r="H3" s="14" t="s">
        <v>54</v>
      </c>
    </row>
    <row r="4" ht="18" customHeight="true" spans="1:8">
      <c r="A4" s="4" t="s">
        <v>488</v>
      </c>
      <c r="B4" s="4" t="s">
        <v>568</v>
      </c>
      <c r="C4" s="4" t="s">
        <v>569</v>
      </c>
      <c r="D4" s="4" t="s">
        <v>570</v>
      </c>
      <c r="E4" s="4" t="s">
        <v>496</v>
      </c>
      <c r="F4" s="4" t="s">
        <v>571</v>
      </c>
      <c r="G4" s="4"/>
      <c r="H4" s="4"/>
    </row>
    <row r="5" ht="18" customHeight="true" spans="1:8">
      <c r="A5" s="4"/>
      <c r="B5" s="4"/>
      <c r="C5" s="4"/>
      <c r="D5" s="4"/>
      <c r="E5" s="4"/>
      <c r="F5" s="4" t="s">
        <v>497</v>
      </c>
      <c r="G5" s="4" t="s">
        <v>572</v>
      </c>
      <c r="H5" s="4" t="s">
        <v>573</v>
      </c>
    </row>
    <row r="6" ht="21" customHeight="true" spans="1:8">
      <c r="A6" s="16">
        <v>1</v>
      </c>
      <c r="B6" s="16">
        <v>2</v>
      </c>
      <c r="C6" s="16">
        <v>3</v>
      </c>
      <c r="D6" s="16">
        <v>4</v>
      </c>
      <c r="E6" s="16">
        <v>5</v>
      </c>
      <c r="F6" s="16">
        <v>6</v>
      </c>
      <c r="G6" s="16">
        <v>7</v>
      </c>
      <c r="H6" s="16">
        <v>8</v>
      </c>
    </row>
    <row r="7" ht="23.25" customHeight="true" spans="1:8">
      <c r="A7" s="6"/>
      <c r="B7" s="6"/>
      <c r="C7" s="6"/>
      <c r="D7" s="6"/>
      <c r="E7" s="17"/>
      <c r="F7" s="17"/>
      <c r="G7" s="17"/>
      <c r="H7" s="17"/>
    </row>
    <row r="8" ht="23.25" customHeight="true" spans="1:8">
      <c r="A8" s="6" t="s">
        <v>574</v>
      </c>
      <c r="B8" s="6"/>
      <c r="C8" s="6"/>
      <c r="D8" s="6"/>
      <c r="E8" s="17"/>
      <c r="F8" s="17"/>
      <c r="G8" s="17"/>
      <c r="H8" s="17"/>
    </row>
    <row r="9" ht="23.25" customHeight="true" spans="1:8">
      <c r="A9" s="7" t="s">
        <v>57</v>
      </c>
      <c r="B9" s="7"/>
      <c r="C9" s="7"/>
      <c r="D9" s="7"/>
      <c r="E9" s="7"/>
      <c r="F9" s="9"/>
      <c r="G9" s="18"/>
      <c r="H9" s="18"/>
    </row>
    <row r="10" ht="26" customHeight="true" spans="1:1">
      <c r="A10" t="s">
        <v>575</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7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0"/>
  <sheetViews>
    <sheetView showZeros="0" view="pageBreakPreview" zoomScaleNormal="100" zoomScaleSheetLayoutView="100" workbookViewId="0">
      <selection activeCell="D23" sqref="D23"/>
    </sheetView>
  </sheetViews>
  <sheetFormatPr defaultColWidth="10.7083333333333" defaultRowHeight="14.25" customHeight="true"/>
  <cols>
    <col min="1" max="11" width="17.575" customWidth="true"/>
  </cols>
  <sheetData>
    <row r="1" ht="15.75" customHeight="true" spans="1:11">
      <c r="A1" s="10"/>
      <c r="B1" s="10"/>
      <c r="C1" s="10"/>
      <c r="D1" s="10"/>
      <c r="E1" s="10"/>
      <c r="F1" s="10"/>
      <c r="G1" s="10"/>
      <c r="H1" s="10"/>
      <c r="I1" s="10"/>
      <c r="J1" s="10"/>
      <c r="K1" s="14" t="s">
        <v>576</v>
      </c>
    </row>
    <row r="2" ht="46.15" customHeight="true" spans="1:11">
      <c r="A2" s="11" t="s">
        <v>577</v>
      </c>
      <c r="B2" s="11"/>
      <c r="C2" s="11"/>
      <c r="D2" s="11"/>
      <c r="E2" s="11"/>
      <c r="F2" s="11"/>
      <c r="G2" s="11"/>
      <c r="H2" s="11"/>
      <c r="I2" s="11"/>
      <c r="J2" s="11"/>
      <c r="K2" s="11"/>
    </row>
    <row r="3" ht="22.5" customHeight="true" spans="1:11">
      <c r="A3" s="10" t="str">
        <f>"单位名称："&amp;"楚雄彝族自治州人民政府办公室"</f>
        <v>单位名称：楚雄彝族自治州人民政府办公室</v>
      </c>
      <c r="B3" s="10"/>
      <c r="C3" s="10"/>
      <c r="D3" s="10"/>
      <c r="E3" s="10"/>
      <c r="F3" s="10"/>
      <c r="G3" s="10"/>
      <c r="H3" s="10"/>
      <c r="I3" s="10"/>
      <c r="J3" s="10"/>
      <c r="K3" s="14" t="s">
        <v>2</v>
      </c>
    </row>
    <row r="4" ht="22.5" customHeight="true" spans="1:11">
      <c r="A4" s="4" t="s">
        <v>310</v>
      </c>
      <c r="B4" s="4" t="s">
        <v>197</v>
      </c>
      <c r="C4" s="4" t="s">
        <v>195</v>
      </c>
      <c r="D4" s="4" t="s">
        <v>198</v>
      </c>
      <c r="E4" s="4" t="s">
        <v>199</v>
      </c>
      <c r="F4" s="4" t="s">
        <v>311</v>
      </c>
      <c r="G4" s="4" t="s">
        <v>312</v>
      </c>
      <c r="H4" s="4" t="s">
        <v>57</v>
      </c>
      <c r="I4" s="4" t="s">
        <v>578</v>
      </c>
      <c r="J4" s="4"/>
      <c r="K4" s="4"/>
    </row>
    <row r="5" ht="22.5" customHeight="true" spans="1:11">
      <c r="A5" s="4"/>
      <c r="B5" s="4"/>
      <c r="C5" s="4"/>
      <c r="D5" s="4"/>
      <c r="E5" s="4"/>
      <c r="F5" s="4"/>
      <c r="G5" s="4"/>
      <c r="H5" s="4" t="s">
        <v>59</v>
      </c>
      <c r="I5" s="4" t="s">
        <v>60</v>
      </c>
      <c r="J5" s="4" t="s">
        <v>61</v>
      </c>
      <c r="K5" s="4" t="s">
        <v>62</v>
      </c>
    </row>
    <row r="6" ht="22.5" customHeight="true" spans="1:11">
      <c r="A6" s="12">
        <v>1</v>
      </c>
      <c r="B6" s="12">
        <v>2</v>
      </c>
      <c r="C6" s="12">
        <v>3</v>
      </c>
      <c r="D6" s="13">
        <v>4</v>
      </c>
      <c r="E6" s="13">
        <v>5</v>
      </c>
      <c r="F6" s="13">
        <v>6</v>
      </c>
      <c r="G6" s="13">
        <v>7</v>
      </c>
      <c r="H6" s="13">
        <v>8</v>
      </c>
      <c r="I6" s="13">
        <v>9</v>
      </c>
      <c r="J6" s="13">
        <v>10</v>
      </c>
      <c r="K6" s="13">
        <v>11</v>
      </c>
    </row>
    <row r="7" ht="22.5" customHeight="true" spans="1:11">
      <c r="A7" s="6"/>
      <c r="B7" s="6"/>
      <c r="C7" s="6"/>
      <c r="D7" s="6"/>
      <c r="E7" s="6"/>
      <c r="F7" s="6"/>
      <c r="G7" s="6"/>
      <c r="H7" s="9"/>
      <c r="I7" s="9"/>
      <c r="J7" s="9"/>
      <c r="K7" s="9"/>
    </row>
    <row r="8" ht="22.5" customHeight="true" spans="1:11">
      <c r="A8" s="6" t="s">
        <v>574</v>
      </c>
      <c r="B8" s="6" t="s">
        <v>574</v>
      </c>
      <c r="C8" s="6" t="s">
        <v>574</v>
      </c>
      <c r="D8" s="6"/>
      <c r="E8" s="6"/>
      <c r="F8" s="6"/>
      <c r="G8" s="6"/>
      <c r="H8" s="9"/>
      <c r="I8" s="9"/>
      <c r="J8" s="9"/>
      <c r="K8" s="9"/>
    </row>
    <row r="9" ht="22.5" customHeight="true" spans="1:11">
      <c r="A9" s="7" t="s">
        <v>57</v>
      </c>
      <c r="B9" s="7"/>
      <c r="C9" s="7"/>
      <c r="D9" s="7"/>
      <c r="E9" s="7"/>
      <c r="F9" s="7"/>
      <c r="G9" s="7"/>
      <c r="H9" s="9"/>
      <c r="I9" s="9"/>
      <c r="J9" s="9"/>
      <c r="K9" s="9"/>
    </row>
    <row r="10" ht="28" customHeight="true" spans="1:1">
      <c r="A10" t="s">
        <v>579</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true"/>
  <pageMargins left="0.39" right="0.39" top="0.58" bottom="0.58" header="0.5" footer="0.5"/>
  <pageSetup paperSize="9" scale="7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G15"/>
  <sheetViews>
    <sheetView showGridLines="0" showZeros="0" view="pageBreakPreview" zoomScaleNormal="100" zoomScaleSheetLayoutView="100" workbookViewId="0">
      <selection activeCell="B18" sqref="B18"/>
    </sheetView>
  </sheetViews>
  <sheetFormatPr defaultColWidth="10" defaultRowHeight="12.75" customHeight="true" outlineLevelCol="6"/>
  <cols>
    <col min="1" max="1" width="49" customWidth="true"/>
    <col min="2" max="2" width="19.1416666666667" customWidth="true"/>
    <col min="3" max="3" width="64.2833333333333" customWidth="true"/>
    <col min="4" max="4" width="8.70833333333333" customWidth="true"/>
    <col min="5" max="7" width="20.575" customWidth="true"/>
  </cols>
  <sheetData>
    <row r="1" ht="15" customHeight="true" spans="1:7">
      <c r="A1" s="1"/>
      <c r="B1" s="1"/>
      <c r="C1" s="1"/>
      <c r="D1" s="1"/>
      <c r="E1" s="1"/>
      <c r="F1" s="1"/>
      <c r="G1" s="8" t="s">
        <v>580</v>
      </c>
    </row>
    <row r="2" ht="45" customHeight="true" spans="1:7">
      <c r="A2" s="2" t="s">
        <v>581</v>
      </c>
      <c r="B2" s="2"/>
      <c r="C2" s="2"/>
      <c r="D2" s="2"/>
      <c r="E2" s="2"/>
      <c r="F2" s="2"/>
      <c r="G2" s="2"/>
    </row>
    <row r="3" ht="15" customHeight="true" spans="1:7">
      <c r="A3" s="3" t="str">
        <f>"单位名称："&amp;"楚雄彝族自治州人民政府办公室"</f>
        <v>单位名称：楚雄彝族自治州人民政府办公室</v>
      </c>
      <c r="B3" s="3"/>
      <c r="C3" s="1"/>
      <c r="D3" s="1"/>
      <c r="E3" s="1"/>
      <c r="F3" s="1"/>
      <c r="G3" s="8" t="s">
        <v>54</v>
      </c>
    </row>
    <row r="4" ht="45" customHeight="true" spans="1:7">
      <c r="A4" s="4" t="s">
        <v>195</v>
      </c>
      <c r="B4" s="4" t="s">
        <v>310</v>
      </c>
      <c r="C4" s="4" t="s">
        <v>197</v>
      </c>
      <c r="D4" s="4" t="s">
        <v>582</v>
      </c>
      <c r="E4" s="4" t="s">
        <v>60</v>
      </c>
      <c r="F4" s="4"/>
      <c r="G4" s="4"/>
    </row>
    <row r="5" ht="45" customHeight="true" spans="1:7">
      <c r="A5" s="4"/>
      <c r="B5" s="4"/>
      <c r="C5" s="4"/>
      <c r="D5" s="4"/>
      <c r="E5" s="4" t="s">
        <v>583</v>
      </c>
      <c r="F5" s="4" t="s">
        <v>584</v>
      </c>
      <c r="G5" s="4" t="s">
        <v>585</v>
      </c>
    </row>
    <row r="6" ht="15" customHeight="true" spans="1:7">
      <c r="A6" s="5">
        <v>1</v>
      </c>
      <c r="B6" s="5">
        <v>2</v>
      </c>
      <c r="C6" s="5">
        <v>3</v>
      </c>
      <c r="D6" s="5">
        <v>4</v>
      </c>
      <c r="E6" s="5">
        <v>5</v>
      </c>
      <c r="F6" s="5">
        <v>6</v>
      </c>
      <c r="G6" s="5">
        <v>7</v>
      </c>
    </row>
    <row r="7" ht="22.5" customHeight="true" spans="1:7">
      <c r="A7" s="6" t="s">
        <v>71</v>
      </c>
      <c r="B7" s="6"/>
      <c r="C7" s="6"/>
      <c r="D7" s="6"/>
      <c r="E7" s="9">
        <v>4416000</v>
      </c>
      <c r="F7" s="9"/>
      <c r="G7" s="9"/>
    </row>
    <row r="8" ht="27" customHeight="true" spans="1:7">
      <c r="A8" s="6"/>
      <c r="B8" s="6" t="s">
        <v>328</v>
      </c>
      <c r="C8" s="6" t="s">
        <v>327</v>
      </c>
      <c r="D8" s="6" t="s">
        <v>586</v>
      </c>
      <c r="E8" s="9">
        <v>2732000</v>
      </c>
      <c r="F8" s="9"/>
      <c r="G8" s="9"/>
    </row>
    <row r="9" ht="22.5" customHeight="true" spans="1:7">
      <c r="A9" s="6"/>
      <c r="B9" s="6" t="s">
        <v>316</v>
      </c>
      <c r="C9" s="6" t="s">
        <v>315</v>
      </c>
      <c r="D9" s="6" t="s">
        <v>586</v>
      </c>
      <c r="E9" s="9">
        <v>10000</v>
      </c>
      <c r="F9" s="9"/>
      <c r="G9" s="9"/>
    </row>
    <row r="10" ht="22.5" customHeight="true" spans="1:7">
      <c r="A10" s="6"/>
      <c r="B10" s="6" t="s">
        <v>316</v>
      </c>
      <c r="C10" s="6" t="s">
        <v>320</v>
      </c>
      <c r="D10" s="6" t="s">
        <v>586</v>
      </c>
      <c r="E10" s="9">
        <v>6000</v>
      </c>
      <c r="F10" s="9"/>
      <c r="G10" s="9"/>
    </row>
    <row r="11" ht="22.5" customHeight="true" spans="1:7">
      <c r="A11" s="6"/>
      <c r="B11" s="6" t="s">
        <v>323</v>
      </c>
      <c r="C11" s="6" t="s">
        <v>322</v>
      </c>
      <c r="D11" s="6" t="s">
        <v>586</v>
      </c>
      <c r="E11" s="9">
        <v>270000</v>
      </c>
      <c r="F11" s="9"/>
      <c r="G11" s="9"/>
    </row>
    <row r="12" ht="22.5" customHeight="true" spans="1:7">
      <c r="A12" s="6"/>
      <c r="B12" s="6" t="s">
        <v>316</v>
      </c>
      <c r="C12" s="6" t="s">
        <v>338</v>
      </c>
      <c r="D12" s="6" t="s">
        <v>586</v>
      </c>
      <c r="E12" s="9">
        <v>1372800</v>
      </c>
      <c r="F12" s="9"/>
      <c r="G12" s="9"/>
    </row>
    <row r="13" ht="22.5" customHeight="true" spans="1:7">
      <c r="A13" s="6"/>
      <c r="B13" s="6" t="s">
        <v>316</v>
      </c>
      <c r="C13" s="6" t="s">
        <v>334</v>
      </c>
      <c r="D13" s="6" t="s">
        <v>586</v>
      </c>
      <c r="E13" s="9">
        <v>25200</v>
      </c>
      <c r="F13" s="9"/>
      <c r="G13" s="9"/>
    </row>
    <row r="14" ht="22.5" customHeight="true" spans="1:7">
      <c r="A14" s="7" t="s">
        <v>57</v>
      </c>
      <c r="B14" s="7"/>
      <c r="C14" s="7"/>
      <c r="D14" s="7"/>
      <c r="E14" s="9">
        <v>4416000</v>
      </c>
      <c r="F14" s="9"/>
      <c r="G14" s="9"/>
    </row>
    <row r="15" ht="24" customHeight="true" spans="1:1">
      <c r="A15" t="s">
        <v>587</v>
      </c>
    </row>
  </sheetData>
  <mergeCells count="8">
    <mergeCell ref="A2:G2"/>
    <mergeCell ref="A3:B3"/>
    <mergeCell ref="E4:G4"/>
    <mergeCell ref="A14:D14"/>
    <mergeCell ref="A4:A5"/>
    <mergeCell ref="B4:B5"/>
    <mergeCell ref="C4:C5"/>
    <mergeCell ref="D4:D5"/>
  </mergeCells>
  <pageMargins left="0.19" right="0.19" top="0.19" bottom="0.2" header="0.19" footer="0.19"/>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2025-02-26T06:52:00Z</dcterms:created>
  <dcterms:modified xsi:type="dcterms:W3CDTF">2025-02-28T09:47:37Z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