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县市项目资金表" sheetId="1" r:id="rId1"/>
    <sheet name="Sheet1" sheetId="2" r:id="rId2"/>
  </sheets>
  <calcPr calcId="144525"/>
</workbook>
</file>

<file path=xl/sharedStrings.xml><?xml version="1.0" encoding="utf-8"?>
<sst xmlns="http://schemas.openxmlformats.org/spreadsheetml/2006/main" count="72">
  <si>
    <r>
      <rPr>
        <sz val="12"/>
        <rFont val="宋体"/>
        <charset val="134"/>
      </rPr>
      <t>附件</t>
    </r>
    <r>
      <rPr>
        <sz val="12"/>
        <rFont val="Times New Roman"/>
        <charset val="134"/>
      </rPr>
      <t>2</t>
    </r>
    <r>
      <rPr>
        <sz val="12"/>
        <rFont val="宋体"/>
        <charset val="134"/>
      </rPr>
      <t>：</t>
    </r>
  </si>
  <si>
    <t>楚雄州电子商务进农村综合示范县级项目表</t>
  </si>
  <si>
    <t>县市</t>
  </si>
  <si>
    <t>序号</t>
  </si>
  <si>
    <t>项目类别</t>
  </si>
  <si>
    <t>项目名称</t>
  </si>
  <si>
    <t>建设内容及规模</t>
  </si>
  <si>
    <t>建设性质</t>
  </si>
  <si>
    <t>计划数量（个）</t>
  </si>
  <si>
    <t>中央资金支持的项目投资（万元）</t>
  </si>
  <si>
    <t>承办单位投资（万元）</t>
  </si>
  <si>
    <t>因素法分配中央资金</t>
  </si>
  <si>
    <t>中央补助资金总额（万元）</t>
  </si>
  <si>
    <t>权重</t>
  </si>
  <si>
    <t>资金（万元</t>
  </si>
  <si>
    <t>双柏县</t>
  </si>
  <si>
    <t>县乡村三级电商公共服务体系建设</t>
  </si>
  <si>
    <t>县级公共服务中心建设</t>
  </si>
  <si>
    <t xml:space="preserve">    建设县级电子商务公共服务中心1个，包括场地租赁、装修、设备购置等</t>
  </si>
  <si>
    <t>新建</t>
  </si>
  <si>
    <t>乡镇电子商务公共服务站</t>
  </si>
  <si>
    <t>建设8个乡镇电商服务站</t>
  </si>
  <si>
    <t>新建改造</t>
  </si>
  <si>
    <t>村级电子商务服务点</t>
  </si>
  <si>
    <t>84个行政村（贫困村40个）。按照贫困村全覆盖，非贫困村覆盖率50%计算。建设62个村级服务站</t>
  </si>
  <si>
    <t>县乡村三级物流服务体系建设</t>
  </si>
  <si>
    <t>县级农产品物流分拨中心</t>
  </si>
  <si>
    <t>建设县级物流分拨中心</t>
  </si>
  <si>
    <t>乡镇配送中心</t>
  </si>
  <si>
    <t>建设乡镇配送中心8个</t>
  </si>
  <si>
    <t>改造</t>
  </si>
  <si>
    <t>村级物流服务点</t>
  </si>
  <si>
    <t>建设62个村级物流服务点</t>
  </si>
  <si>
    <t>建设电商人才培训体系</t>
  </si>
  <si>
    <t>开展就业孵化培训</t>
  </si>
  <si>
    <t>依托县级电子商务公共服务中心和乡镇电子商务服务站构建农村电子商务双创孵化体系，开展电子商务人才培训。按照普及培训、技能培训和就业孵化培训分类实施，支持协会组织开展以电子商务为主题的论坛等公益性活动。</t>
  </si>
  <si>
    <t>建设农村电商供应链体系</t>
  </si>
  <si>
    <t>实施农产品品牌培育工程</t>
  </si>
  <si>
    <t>培育1个以上县域公用品牌，5个以上特色产品品牌，开发5个以上扶贫产品（含特色、品牌）。</t>
  </si>
  <si>
    <t>实施电子商务精准扶贫示范工程</t>
  </si>
  <si>
    <t>培育电商扶贫示范企业5户；电商示范村（合作社）1户；特色品牌2个、扶贫产品包装策划5个；电商联盟1个（企业10户，品牌3个以上，开发特色电商产品10个）；支持50户贫困户脱贫</t>
  </si>
  <si>
    <t>县市合计</t>
  </si>
  <si>
    <t>牟定县</t>
  </si>
  <si>
    <t>建设7个乡镇电商服务站</t>
  </si>
  <si>
    <t>89个行政村（贫困村46个）。按照贫困村全覆盖，非贫困村覆盖率50%计算，建设68个村级服务站</t>
  </si>
  <si>
    <t>建设乡镇配送中心7个</t>
  </si>
  <si>
    <t>建设68个村级物流服务点</t>
  </si>
  <si>
    <t>每个县培育1个以上县域公用品牌，5个以上特色产品品牌，开发5个以上扶贫产品（含特色、品牌）。</t>
  </si>
  <si>
    <t>培育电商扶贫示范企业5户；电商示范村（合作社）1户（企业1户；特色品牌2个、扶贫产品包装策划5个）；电商联盟1个（企业10户，品牌3个以上，开发特色电商产品10个）；支持50户贫困户脱贫;</t>
  </si>
  <si>
    <t>大姚县</t>
  </si>
  <si>
    <t>建设12个乡镇电商服务站</t>
  </si>
  <si>
    <t>129个行政村（贫困村77个）。按照贫困村全覆盖，非贫困村覆盖率50%计算。建设103个村级服务站</t>
  </si>
  <si>
    <t>建设乡镇配送中心12个</t>
  </si>
  <si>
    <t>建设103个村级物流服务点</t>
  </si>
  <si>
    <t>武定县</t>
  </si>
  <si>
    <t>建设11个乡镇电商服务站</t>
  </si>
  <si>
    <t>133个行政村（贫困村117个）。按照贫困村全覆盖，非贫困村覆盖率50%计算。建设125个村级服务站</t>
  </si>
  <si>
    <t>建设乡镇配送中心11个</t>
  </si>
  <si>
    <t>建设125个村级物流服务点</t>
  </si>
  <si>
    <t>一期县市项目资金合计</t>
  </si>
  <si>
    <t>姚安县</t>
  </si>
  <si>
    <t>建设9个乡镇电商服务站</t>
  </si>
  <si>
    <t>77个行政村（贫困村44个）。按照贫困村全覆盖，非贫困村覆盖率50%计算。建设61个村级服务站</t>
  </si>
  <si>
    <t>建设乡镇配送中心9个</t>
  </si>
  <si>
    <t>建设61个村级物流服务点</t>
  </si>
  <si>
    <t>培育电商扶贫示范企业5户；电商示范村（合作社）1户（企业1户；特色品牌2个、扶贫产品包装策划5个）；电商联盟1个（企业10户，品牌3个以上，开发特色电商产品10个）；支持50户贫困户脱贫。</t>
  </si>
  <si>
    <t>永仁县</t>
  </si>
  <si>
    <t>63个行政村（贫困村50个）。按照贫困村全覆盖，非贫困村覆盖率50%计算。建设57个村级服务站</t>
  </si>
  <si>
    <t>建设57个村级物流服务点</t>
  </si>
  <si>
    <t>二期项目资金合计</t>
  </si>
  <si>
    <t>9000（含州级统筹1600万元）</t>
  </si>
  <si>
    <t>说明：项目法分配各项目资金仅作为资金分配预算依据，项目实施中各县可结合实际在各类项目中灵活调整支持标准和额度。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</si>
</sst>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1">
    <font>
      <sz val="12"/>
      <name val="宋体"/>
      <charset val="134"/>
    </font>
    <font>
      <sz val="9"/>
      <name val="宋体"/>
      <charset val="134"/>
    </font>
    <font>
      <sz val="16"/>
      <name val="宋体"/>
      <charset val="134"/>
    </font>
    <font>
      <sz val="12"/>
      <name val="Times New Roman"/>
      <charset val="134"/>
    </font>
    <font>
      <sz val="9"/>
      <name val="Times New Roman"/>
      <charset val="134"/>
    </font>
    <font>
      <sz val="16"/>
      <name val="Times New Roman"/>
      <charset val="134"/>
    </font>
    <font>
      <b/>
      <sz val="24"/>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20"/>
      <name val="宋体"/>
      <charset val="134"/>
    </font>
    <font>
      <sz val="11"/>
      <color indexed="17"/>
      <name val="宋体"/>
      <charset val="134"/>
    </font>
  </fonts>
  <fills count="36">
    <fill>
      <patternFill patternType="none"/>
    </fill>
    <fill>
      <patternFill patternType="gray125"/>
    </fill>
    <fill>
      <patternFill patternType="solid">
        <fgColor indexed="5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indexed="45"/>
        <bgColor indexed="64"/>
      </patternFill>
    </fill>
    <fill>
      <patternFill patternType="solid">
        <fgColor indexed="42"/>
        <bgColor indexed="64"/>
      </patternFill>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9" fillId="0" borderId="0" applyFont="0" applyFill="0" applyBorder="0" applyAlignment="0" applyProtection="0">
      <alignment vertical="center"/>
    </xf>
    <xf numFmtId="0" fontId="10" fillId="25" borderId="0" applyNumberFormat="0" applyBorder="0" applyAlignment="0" applyProtection="0">
      <alignment vertical="center"/>
    </xf>
    <xf numFmtId="0" fontId="25" fillId="22" borderId="1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0" borderId="0" applyNumberFormat="0" applyBorder="0" applyAlignment="0" applyProtection="0">
      <alignment vertical="center"/>
    </xf>
    <xf numFmtId="0" fontId="14" fillId="6" borderId="0" applyNumberFormat="0" applyBorder="0" applyAlignment="0" applyProtection="0">
      <alignment vertical="center"/>
    </xf>
    <xf numFmtId="43" fontId="9" fillId="0" borderId="0" applyFont="0" applyFill="0" applyBorder="0" applyAlignment="0" applyProtection="0">
      <alignment vertical="center"/>
    </xf>
    <xf numFmtId="0" fontId="18" fillId="29" borderId="0" applyNumberFormat="0" applyBorder="0" applyAlignment="0" applyProtection="0">
      <alignment vertical="center"/>
    </xf>
    <xf numFmtId="0" fontId="23" fillId="0" borderId="0" applyNumberFormat="0" applyFill="0" applyBorder="0" applyAlignment="0" applyProtection="0">
      <alignment vertical="center"/>
    </xf>
    <xf numFmtId="9" fontId="9" fillId="0" borderId="0" applyFont="0" applyFill="0" applyBorder="0" applyAlignment="0" applyProtection="0">
      <alignment vertical="center"/>
    </xf>
    <xf numFmtId="0" fontId="13" fillId="0" borderId="0" applyNumberFormat="0" applyFill="0" applyBorder="0" applyAlignment="0" applyProtection="0">
      <alignment vertical="center"/>
    </xf>
    <xf numFmtId="0" fontId="9" fillId="15" borderId="11" applyNumberFormat="0" applyFont="0" applyAlignment="0" applyProtection="0">
      <alignment vertical="center"/>
    </xf>
    <xf numFmtId="0" fontId="18" fillId="21"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9" applyNumberFormat="0" applyFill="0" applyAlignment="0" applyProtection="0">
      <alignment vertical="center"/>
    </xf>
    <xf numFmtId="0" fontId="16" fillId="0" borderId="9" applyNumberFormat="0" applyFill="0" applyAlignment="0" applyProtection="0">
      <alignment vertical="center"/>
    </xf>
    <xf numFmtId="0" fontId="18" fillId="28" borderId="0" applyNumberFormat="0" applyBorder="0" applyAlignment="0" applyProtection="0">
      <alignment vertical="center"/>
    </xf>
    <xf numFmtId="0" fontId="12" fillId="0" borderId="13" applyNumberFormat="0" applyFill="0" applyAlignment="0" applyProtection="0">
      <alignment vertical="center"/>
    </xf>
    <xf numFmtId="0" fontId="18" fillId="27" borderId="0" applyNumberFormat="0" applyBorder="0" applyAlignment="0" applyProtection="0">
      <alignment vertical="center"/>
    </xf>
    <xf numFmtId="0" fontId="19" fillId="14" borderId="10" applyNumberFormat="0" applyAlignment="0" applyProtection="0">
      <alignment vertical="center"/>
    </xf>
    <xf numFmtId="0" fontId="26" fillId="14" borderId="14" applyNumberFormat="0" applyAlignment="0" applyProtection="0">
      <alignment vertical="center"/>
    </xf>
    <xf numFmtId="0" fontId="15" fillId="9" borderId="8" applyNumberFormat="0" applyAlignment="0" applyProtection="0">
      <alignment vertical="center"/>
    </xf>
    <xf numFmtId="0" fontId="10" fillId="24" borderId="0" applyNumberFormat="0" applyBorder="0" applyAlignment="0" applyProtection="0">
      <alignment vertical="center"/>
    </xf>
    <xf numFmtId="0" fontId="18" fillId="18" borderId="0" applyNumberFormat="0" applyBorder="0" applyAlignment="0" applyProtection="0">
      <alignment vertical="center"/>
    </xf>
    <xf numFmtId="0" fontId="27" fillId="0" borderId="15" applyNumberFormat="0" applyFill="0" applyAlignment="0" applyProtection="0">
      <alignment vertical="center"/>
    </xf>
    <xf numFmtId="0" fontId="21" fillId="0" borderId="12" applyNumberFormat="0" applyFill="0" applyAlignment="0" applyProtection="0">
      <alignment vertical="center"/>
    </xf>
    <xf numFmtId="0" fontId="28" fillId="33" borderId="0" applyNumberFormat="0" applyBorder="0" applyAlignment="0" applyProtection="0">
      <alignment vertical="center"/>
    </xf>
    <xf numFmtId="0" fontId="24" fillId="20" borderId="0" applyNumberFormat="0" applyBorder="0" applyAlignment="0" applyProtection="0">
      <alignment vertical="center"/>
    </xf>
    <xf numFmtId="0" fontId="10" fillId="32" borderId="0" applyNumberFormat="0" applyBorder="0" applyAlignment="0" applyProtection="0">
      <alignment vertical="center"/>
    </xf>
    <xf numFmtId="0" fontId="18" fillId="13" borderId="0" applyNumberFormat="0" applyBorder="0" applyAlignment="0" applyProtection="0">
      <alignment vertical="center"/>
    </xf>
    <xf numFmtId="0" fontId="10" fillId="23" borderId="0" applyNumberFormat="0" applyBorder="0" applyAlignment="0" applyProtection="0">
      <alignment vertical="center"/>
    </xf>
    <xf numFmtId="0" fontId="10" fillId="8"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29" fillId="34" borderId="0" applyNumberFormat="0" applyBorder="0" applyAlignment="0" applyProtection="0">
      <alignment vertical="center"/>
    </xf>
    <xf numFmtId="0" fontId="18" fillId="12" borderId="0" applyNumberFormat="0" applyBorder="0" applyAlignment="0" applyProtection="0">
      <alignment vertical="center"/>
    </xf>
    <xf numFmtId="0" fontId="18" fillId="17"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6" borderId="0" applyNumberFormat="0" applyBorder="0" applyAlignment="0" applyProtection="0">
      <alignment vertical="center"/>
    </xf>
    <xf numFmtId="0" fontId="10" fillId="3" borderId="0" applyNumberFormat="0" applyBorder="0" applyAlignment="0" applyProtection="0">
      <alignment vertical="center"/>
    </xf>
    <xf numFmtId="0" fontId="18" fillId="19" borderId="0" applyNumberFormat="0" applyBorder="0" applyAlignment="0" applyProtection="0">
      <alignment vertical="center"/>
    </xf>
    <xf numFmtId="0" fontId="18" fillId="11" borderId="0" applyNumberFormat="0" applyBorder="0" applyAlignment="0" applyProtection="0">
      <alignment vertical="center"/>
    </xf>
    <xf numFmtId="0" fontId="10" fillId="7" borderId="0" applyNumberFormat="0" applyBorder="0" applyAlignment="0" applyProtection="0">
      <alignment vertical="center"/>
    </xf>
    <xf numFmtId="0" fontId="18" fillId="26" borderId="0" applyNumberFormat="0" applyBorder="0" applyAlignment="0" applyProtection="0">
      <alignment vertical="center"/>
    </xf>
    <xf numFmtId="0" fontId="30" fillId="35" borderId="0" applyNumberFormat="0" applyBorder="0" applyAlignment="0" applyProtection="0">
      <alignment vertical="center"/>
    </xf>
  </cellStyleXfs>
  <cellXfs count="27">
    <xf numFmtId="0" fontId="0" fillId="0" borderId="0" xfId="0">
      <alignment vertical="center"/>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4" xfId="0"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0" fontId="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horizontal="left" vertical="center" wrapText="1"/>
    </xf>
    <xf numFmtId="0" fontId="0" fillId="0" borderId="7"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差_Sheet2"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好_Sheet2" xfId="50"/>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68"/>
  <sheetViews>
    <sheetView tabSelected="1" zoomScale="175" zoomScaleNormal="175" workbookViewId="0">
      <pane xSplit="12" ySplit="4" topLeftCell="M61" activePane="bottomRight" state="frozen"/>
      <selection/>
      <selection pane="topRight"/>
      <selection pane="bottomLeft"/>
      <selection pane="bottomRight" activeCell="E51" sqref="E51"/>
    </sheetView>
  </sheetViews>
  <sheetFormatPr defaultColWidth="9" defaultRowHeight="20.25"/>
  <cols>
    <col min="1" max="1" width="3.875" style="1" customWidth="1"/>
    <col min="2" max="2" width="3.5" style="1" customWidth="1"/>
    <col min="3" max="3" width="9" style="1"/>
    <col min="4" max="4" width="13.875" style="1" customWidth="1"/>
    <col min="5" max="5" width="39.625" style="2" customWidth="1"/>
    <col min="6" max="6" width="7.125" style="3" customWidth="1"/>
    <col min="7" max="7" width="5.625" style="3" customWidth="1"/>
    <col min="8" max="8" width="8.125" style="3" customWidth="1"/>
    <col min="9" max="9" width="7.375" style="3" customWidth="1"/>
    <col min="10" max="11" width="6.625" style="1" customWidth="1"/>
    <col min="12" max="12" width="11.25" style="1" customWidth="1"/>
    <col min="13" max="16384" width="9" style="1"/>
  </cols>
  <sheetData>
    <row r="1" ht="18.75" customHeight="1" spans="1:12">
      <c r="A1" s="4" t="s">
        <v>0</v>
      </c>
      <c r="B1" s="4"/>
      <c r="C1" s="4"/>
      <c r="D1" s="5"/>
      <c r="E1" s="6"/>
      <c r="F1" s="7"/>
      <c r="G1" s="7"/>
      <c r="H1" s="7"/>
      <c r="I1" s="7"/>
      <c r="J1" s="5"/>
      <c r="K1" s="5"/>
      <c r="L1" s="5"/>
    </row>
    <row r="2" ht="30" customHeight="1" spans="1:12">
      <c r="A2" s="8" t="s">
        <v>1</v>
      </c>
      <c r="B2" s="8"/>
      <c r="C2" s="8"/>
      <c r="D2" s="8"/>
      <c r="E2" s="8"/>
      <c r="F2" s="8"/>
      <c r="G2" s="8"/>
      <c r="H2" s="8"/>
      <c r="I2" s="8"/>
      <c r="J2" s="8"/>
      <c r="K2" s="8"/>
      <c r="L2" s="8"/>
    </row>
    <row r="3" ht="30" customHeight="1" spans="1:12">
      <c r="A3" s="9" t="s">
        <v>2</v>
      </c>
      <c r="B3" s="10" t="s">
        <v>3</v>
      </c>
      <c r="C3" s="10" t="s">
        <v>4</v>
      </c>
      <c r="D3" s="10" t="s">
        <v>5</v>
      </c>
      <c r="E3" s="10" t="s">
        <v>6</v>
      </c>
      <c r="F3" s="10" t="s">
        <v>7</v>
      </c>
      <c r="G3" s="10" t="s">
        <v>8</v>
      </c>
      <c r="H3" s="11" t="s">
        <v>9</v>
      </c>
      <c r="I3" s="11" t="s">
        <v>10</v>
      </c>
      <c r="J3" s="10" t="s">
        <v>11</v>
      </c>
      <c r="K3" s="10"/>
      <c r="L3" s="10" t="s">
        <v>12</v>
      </c>
    </row>
    <row r="4" ht="24" customHeight="1" spans="1:12">
      <c r="A4" s="12"/>
      <c r="B4" s="13"/>
      <c r="C4" s="13"/>
      <c r="D4" s="13"/>
      <c r="E4" s="13"/>
      <c r="F4" s="13"/>
      <c r="G4" s="13"/>
      <c r="H4" s="14"/>
      <c r="I4" s="21"/>
      <c r="J4" s="13" t="s">
        <v>13</v>
      </c>
      <c r="K4" s="13" t="s">
        <v>14</v>
      </c>
      <c r="L4" s="13"/>
    </row>
    <row r="5" ht="24" spans="1:12">
      <c r="A5" s="15" t="s">
        <v>15</v>
      </c>
      <c r="B5" s="16">
        <v>1</v>
      </c>
      <c r="C5" s="16" t="s">
        <v>16</v>
      </c>
      <c r="D5" s="17" t="s">
        <v>17</v>
      </c>
      <c r="E5" s="17" t="s">
        <v>18</v>
      </c>
      <c r="F5" s="17" t="s">
        <v>19</v>
      </c>
      <c r="G5" s="17">
        <v>1</v>
      </c>
      <c r="H5" s="16">
        <v>200</v>
      </c>
      <c r="I5" s="16"/>
      <c r="J5" s="16"/>
      <c r="K5" s="16"/>
      <c r="L5" s="22"/>
    </row>
    <row r="6" ht="30" customHeight="1" spans="1:12">
      <c r="A6" s="15"/>
      <c r="B6" s="16">
        <v>2</v>
      </c>
      <c r="C6" s="16"/>
      <c r="D6" s="16" t="s">
        <v>20</v>
      </c>
      <c r="E6" s="18" t="s">
        <v>21</v>
      </c>
      <c r="F6" s="17" t="s">
        <v>22</v>
      </c>
      <c r="G6" s="17">
        <v>8</v>
      </c>
      <c r="H6" s="16">
        <v>80</v>
      </c>
      <c r="I6" s="16"/>
      <c r="J6" s="16"/>
      <c r="K6" s="16"/>
      <c r="L6" s="22"/>
    </row>
    <row r="7" ht="24" spans="1:12">
      <c r="A7" s="15"/>
      <c r="B7" s="16">
        <v>3</v>
      </c>
      <c r="C7" s="16"/>
      <c r="D7" s="17" t="s">
        <v>23</v>
      </c>
      <c r="E7" s="17" t="s">
        <v>24</v>
      </c>
      <c r="F7" s="17" t="s">
        <v>19</v>
      </c>
      <c r="G7" s="17">
        <v>62</v>
      </c>
      <c r="H7" s="16">
        <v>186</v>
      </c>
      <c r="I7" s="16">
        <v>62</v>
      </c>
      <c r="J7" s="18"/>
      <c r="K7" s="18"/>
      <c r="L7" s="22"/>
    </row>
    <row r="8" ht="24" spans="1:12">
      <c r="A8" s="15"/>
      <c r="B8" s="16">
        <v>4</v>
      </c>
      <c r="C8" s="16" t="s">
        <v>25</v>
      </c>
      <c r="D8" s="17" t="s">
        <v>26</v>
      </c>
      <c r="E8" s="17" t="s">
        <v>27</v>
      </c>
      <c r="F8" s="17" t="s">
        <v>19</v>
      </c>
      <c r="G8" s="17">
        <v>1</v>
      </c>
      <c r="H8" s="16">
        <v>150</v>
      </c>
      <c r="I8" s="16">
        <v>150</v>
      </c>
      <c r="J8" s="18"/>
      <c r="K8" s="18"/>
      <c r="L8" s="22"/>
    </row>
    <row r="9" ht="17" customHeight="1" spans="1:12">
      <c r="A9" s="15"/>
      <c r="B9" s="16">
        <v>5</v>
      </c>
      <c r="C9" s="16"/>
      <c r="D9" s="17" t="s">
        <v>28</v>
      </c>
      <c r="E9" s="17" t="s">
        <v>29</v>
      </c>
      <c r="F9" s="17" t="s">
        <v>30</v>
      </c>
      <c r="G9" s="17">
        <v>8</v>
      </c>
      <c r="H9" s="16">
        <v>40</v>
      </c>
      <c r="I9" s="16">
        <v>40</v>
      </c>
      <c r="J9" s="18"/>
      <c r="K9" s="18"/>
      <c r="L9" s="22"/>
    </row>
    <row r="10" ht="14.25" spans="1:12">
      <c r="A10" s="15"/>
      <c r="B10" s="16">
        <v>6</v>
      </c>
      <c r="C10" s="16"/>
      <c r="D10" s="17" t="s">
        <v>31</v>
      </c>
      <c r="E10" s="17" t="s">
        <v>32</v>
      </c>
      <c r="F10" s="17" t="s">
        <v>30</v>
      </c>
      <c r="G10" s="17">
        <v>62</v>
      </c>
      <c r="H10" s="16">
        <v>62</v>
      </c>
      <c r="I10" s="16">
        <v>62</v>
      </c>
      <c r="J10" s="18"/>
      <c r="K10" s="18"/>
      <c r="L10" s="22"/>
    </row>
    <row r="11" ht="65.25" customHeight="1" spans="1:12">
      <c r="A11" s="15"/>
      <c r="B11" s="16">
        <v>7</v>
      </c>
      <c r="C11" s="17" t="s">
        <v>33</v>
      </c>
      <c r="D11" s="17" t="s">
        <v>34</v>
      </c>
      <c r="E11" s="17" t="s">
        <v>35</v>
      </c>
      <c r="F11" s="17"/>
      <c r="G11" s="17">
        <v>1</v>
      </c>
      <c r="H11" s="16">
        <v>120</v>
      </c>
      <c r="I11" s="16"/>
      <c r="J11" s="18"/>
      <c r="K11" s="18"/>
      <c r="L11" s="22"/>
    </row>
    <row r="12" ht="42" customHeight="1" spans="1:12">
      <c r="A12" s="15"/>
      <c r="B12" s="16">
        <v>8</v>
      </c>
      <c r="C12" s="16" t="s">
        <v>36</v>
      </c>
      <c r="D12" s="17" t="s">
        <v>37</v>
      </c>
      <c r="E12" s="17" t="s">
        <v>38</v>
      </c>
      <c r="F12" s="17"/>
      <c r="G12" s="17">
        <v>1</v>
      </c>
      <c r="H12" s="16">
        <v>65</v>
      </c>
      <c r="I12" s="16"/>
      <c r="J12" s="18"/>
      <c r="K12" s="18"/>
      <c r="L12" s="22"/>
    </row>
    <row r="13" ht="57.75" customHeight="1" spans="1:12">
      <c r="A13" s="15"/>
      <c r="B13" s="16">
        <v>9</v>
      </c>
      <c r="C13" s="16"/>
      <c r="D13" s="19" t="s">
        <v>39</v>
      </c>
      <c r="E13" s="17" t="s">
        <v>40</v>
      </c>
      <c r="F13" s="17"/>
      <c r="G13" s="17">
        <v>1</v>
      </c>
      <c r="H13" s="16">
        <v>160</v>
      </c>
      <c r="I13" s="16"/>
      <c r="J13" s="18"/>
      <c r="K13" s="18"/>
      <c r="L13" s="22"/>
    </row>
    <row r="14" ht="37" customHeight="1" spans="1:12">
      <c r="A14" s="15"/>
      <c r="B14" s="13" t="s">
        <v>41</v>
      </c>
      <c r="C14" s="13"/>
      <c r="D14" s="13"/>
      <c r="E14" s="13"/>
      <c r="F14" s="13"/>
      <c r="G14" s="13">
        <f>SUM(G5:G13)</f>
        <v>145</v>
      </c>
      <c r="H14" s="13">
        <f>SUM(H5:H13)</f>
        <v>1063</v>
      </c>
      <c r="I14" s="13"/>
      <c r="J14" s="21">
        <v>0.13</v>
      </c>
      <c r="K14" s="21">
        <v>66</v>
      </c>
      <c r="L14" s="21">
        <f>H14+K14</f>
        <v>1129</v>
      </c>
    </row>
    <row r="15" ht="42" customHeight="1" spans="1:12">
      <c r="A15" s="15" t="s">
        <v>42</v>
      </c>
      <c r="B15" s="16">
        <v>1</v>
      </c>
      <c r="C15" s="16" t="s">
        <v>16</v>
      </c>
      <c r="D15" s="17" t="s">
        <v>17</v>
      </c>
      <c r="E15" s="17" t="s">
        <v>18</v>
      </c>
      <c r="F15" s="17" t="s">
        <v>19</v>
      </c>
      <c r="G15" s="17">
        <v>1</v>
      </c>
      <c r="H15" s="16">
        <v>200</v>
      </c>
      <c r="I15" s="16"/>
      <c r="J15" s="18"/>
      <c r="K15" s="18"/>
      <c r="L15" s="22"/>
    </row>
    <row r="16" ht="34" customHeight="1" spans="1:12">
      <c r="A16" s="15"/>
      <c r="B16" s="16">
        <v>2</v>
      </c>
      <c r="C16" s="16"/>
      <c r="D16" s="16" t="s">
        <v>20</v>
      </c>
      <c r="E16" s="18" t="s">
        <v>43</v>
      </c>
      <c r="F16" s="17" t="s">
        <v>22</v>
      </c>
      <c r="G16" s="17">
        <v>7</v>
      </c>
      <c r="H16" s="16">
        <v>70</v>
      </c>
      <c r="I16" s="16"/>
      <c r="J16" s="18"/>
      <c r="K16" s="18"/>
      <c r="L16" s="22"/>
    </row>
    <row r="17" ht="34" customHeight="1" spans="1:12">
      <c r="A17" s="15"/>
      <c r="B17" s="16">
        <v>3</v>
      </c>
      <c r="C17" s="16"/>
      <c r="D17" s="17" t="s">
        <v>23</v>
      </c>
      <c r="E17" s="17" t="s">
        <v>44</v>
      </c>
      <c r="F17" s="17" t="s">
        <v>19</v>
      </c>
      <c r="G17" s="17">
        <v>68</v>
      </c>
      <c r="H17" s="16">
        <v>204</v>
      </c>
      <c r="I17" s="16">
        <v>68</v>
      </c>
      <c r="J17" s="18"/>
      <c r="K17" s="18"/>
      <c r="L17" s="22"/>
    </row>
    <row r="18" ht="34" customHeight="1" spans="1:12">
      <c r="A18" s="15"/>
      <c r="B18" s="16">
        <v>4</v>
      </c>
      <c r="C18" s="16" t="s">
        <v>25</v>
      </c>
      <c r="D18" s="17" t="s">
        <v>26</v>
      </c>
      <c r="E18" s="17" t="s">
        <v>27</v>
      </c>
      <c r="F18" s="17" t="s">
        <v>19</v>
      </c>
      <c r="G18" s="17">
        <v>1</v>
      </c>
      <c r="H18" s="16">
        <v>150</v>
      </c>
      <c r="I18" s="16">
        <v>150</v>
      </c>
      <c r="J18" s="18"/>
      <c r="K18" s="18"/>
      <c r="L18" s="22"/>
    </row>
    <row r="19" ht="34" customHeight="1" spans="1:12">
      <c r="A19" s="15"/>
      <c r="B19" s="16">
        <v>5</v>
      </c>
      <c r="C19" s="16"/>
      <c r="D19" s="17" t="s">
        <v>28</v>
      </c>
      <c r="E19" s="17" t="s">
        <v>45</v>
      </c>
      <c r="F19" s="17"/>
      <c r="G19" s="17">
        <v>7</v>
      </c>
      <c r="H19" s="16">
        <v>35</v>
      </c>
      <c r="I19" s="16">
        <v>35</v>
      </c>
      <c r="J19" s="18"/>
      <c r="K19" s="18"/>
      <c r="L19" s="22"/>
    </row>
    <row r="20" ht="34" customHeight="1" spans="1:12">
      <c r="A20" s="15"/>
      <c r="B20" s="16">
        <v>6</v>
      </c>
      <c r="C20" s="16"/>
      <c r="D20" s="17" t="s">
        <v>31</v>
      </c>
      <c r="E20" s="17" t="s">
        <v>46</v>
      </c>
      <c r="F20" s="17"/>
      <c r="G20" s="17">
        <v>68</v>
      </c>
      <c r="H20" s="16">
        <v>68</v>
      </c>
      <c r="I20" s="16">
        <v>68</v>
      </c>
      <c r="J20" s="18"/>
      <c r="K20" s="18"/>
      <c r="L20" s="22"/>
    </row>
    <row r="21" ht="81" customHeight="1" spans="1:12">
      <c r="A21" s="15"/>
      <c r="B21" s="16">
        <v>7</v>
      </c>
      <c r="C21" s="17" t="s">
        <v>33</v>
      </c>
      <c r="D21" s="17" t="s">
        <v>34</v>
      </c>
      <c r="E21" s="17" t="s">
        <v>35</v>
      </c>
      <c r="F21" s="17"/>
      <c r="G21" s="17">
        <v>1</v>
      </c>
      <c r="H21" s="16">
        <v>120</v>
      </c>
      <c r="I21" s="16"/>
      <c r="J21" s="18"/>
      <c r="K21" s="18"/>
      <c r="L21" s="22"/>
    </row>
    <row r="22" ht="34" customHeight="1" spans="1:12">
      <c r="A22" s="15"/>
      <c r="B22" s="16">
        <v>8</v>
      </c>
      <c r="C22" s="16" t="s">
        <v>36</v>
      </c>
      <c r="D22" s="17" t="s">
        <v>37</v>
      </c>
      <c r="E22" s="17" t="s">
        <v>47</v>
      </c>
      <c r="F22" s="17"/>
      <c r="G22" s="17">
        <v>1</v>
      </c>
      <c r="H22" s="16">
        <v>65</v>
      </c>
      <c r="I22" s="16"/>
      <c r="J22" s="18"/>
      <c r="K22" s="18"/>
      <c r="L22" s="22"/>
    </row>
    <row r="23" ht="88" customHeight="1" spans="1:12">
      <c r="A23" s="15"/>
      <c r="B23" s="16">
        <v>9</v>
      </c>
      <c r="C23" s="16"/>
      <c r="D23" s="19" t="s">
        <v>39</v>
      </c>
      <c r="E23" s="17" t="s">
        <v>48</v>
      </c>
      <c r="F23" s="17"/>
      <c r="G23" s="17">
        <v>1</v>
      </c>
      <c r="H23" s="16">
        <v>160</v>
      </c>
      <c r="I23" s="16"/>
      <c r="J23" s="18"/>
      <c r="K23" s="18"/>
      <c r="L23" s="22"/>
    </row>
    <row r="24" ht="29" customHeight="1" spans="1:12">
      <c r="A24" s="15"/>
      <c r="B24" s="13" t="s">
        <v>41</v>
      </c>
      <c r="C24" s="13"/>
      <c r="D24" s="13"/>
      <c r="E24" s="13"/>
      <c r="F24" s="13"/>
      <c r="G24" s="13">
        <f>SUM(G15:G23)</f>
        <v>155</v>
      </c>
      <c r="H24" s="13">
        <f>SUM(H15:H23)</f>
        <v>1072</v>
      </c>
      <c r="I24" s="13"/>
      <c r="J24" s="21">
        <v>0.14</v>
      </c>
      <c r="K24" s="21">
        <v>73</v>
      </c>
      <c r="L24" s="21">
        <f>H24+K24</f>
        <v>1145</v>
      </c>
    </row>
    <row r="25" ht="39" customHeight="1" spans="1:12">
      <c r="A25" s="15" t="s">
        <v>49</v>
      </c>
      <c r="B25" s="16">
        <v>1</v>
      </c>
      <c r="C25" s="16" t="s">
        <v>16</v>
      </c>
      <c r="D25" s="17" t="s">
        <v>17</v>
      </c>
      <c r="E25" s="17" t="s">
        <v>18</v>
      </c>
      <c r="F25" s="17" t="s">
        <v>19</v>
      </c>
      <c r="G25" s="17">
        <v>1</v>
      </c>
      <c r="H25" s="16">
        <v>200</v>
      </c>
      <c r="I25" s="16"/>
      <c r="J25" s="18"/>
      <c r="K25" s="18"/>
      <c r="L25" s="22"/>
    </row>
    <row r="26" ht="31" customHeight="1" spans="1:12">
      <c r="A26" s="15"/>
      <c r="B26" s="16">
        <v>2</v>
      </c>
      <c r="C26" s="16"/>
      <c r="D26" s="16" t="s">
        <v>20</v>
      </c>
      <c r="E26" s="18" t="s">
        <v>50</v>
      </c>
      <c r="F26" s="17" t="s">
        <v>22</v>
      </c>
      <c r="G26" s="17">
        <v>12</v>
      </c>
      <c r="H26" s="16">
        <v>120</v>
      </c>
      <c r="I26" s="16"/>
      <c r="J26" s="18"/>
      <c r="K26" s="18"/>
      <c r="L26" s="22"/>
    </row>
    <row r="27" ht="42" customHeight="1" spans="1:12">
      <c r="A27" s="15"/>
      <c r="B27" s="16">
        <v>3</v>
      </c>
      <c r="C27" s="16"/>
      <c r="D27" s="17" t="s">
        <v>23</v>
      </c>
      <c r="E27" s="17" t="s">
        <v>51</v>
      </c>
      <c r="F27" s="17" t="s">
        <v>19</v>
      </c>
      <c r="G27" s="17">
        <v>103</v>
      </c>
      <c r="H27" s="16">
        <v>309</v>
      </c>
      <c r="I27" s="16">
        <v>103</v>
      </c>
      <c r="J27" s="18"/>
      <c r="K27" s="18"/>
      <c r="L27" s="22"/>
    </row>
    <row r="28" ht="31" customHeight="1" spans="1:12">
      <c r="A28" s="15"/>
      <c r="B28" s="16">
        <v>4</v>
      </c>
      <c r="C28" s="16" t="s">
        <v>25</v>
      </c>
      <c r="D28" s="17" t="s">
        <v>26</v>
      </c>
      <c r="E28" s="17" t="s">
        <v>27</v>
      </c>
      <c r="F28" s="17" t="s">
        <v>19</v>
      </c>
      <c r="G28" s="17">
        <v>1</v>
      </c>
      <c r="H28" s="16">
        <v>150</v>
      </c>
      <c r="I28" s="16">
        <v>150</v>
      </c>
      <c r="J28" s="18"/>
      <c r="K28" s="18"/>
      <c r="L28" s="22"/>
    </row>
    <row r="29" ht="31" customHeight="1" spans="1:12">
      <c r="A29" s="15"/>
      <c r="B29" s="16">
        <v>5</v>
      </c>
      <c r="C29" s="16"/>
      <c r="D29" s="17" t="s">
        <v>28</v>
      </c>
      <c r="E29" s="17" t="s">
        <v>52</v>
      </c>
      <c r="F29" s="17"/>
      <c r="G29" s="17">
        <v>12</v>
      </c>
      <c r="H29" s="16">
        <v>60</v>
      </c>
      <c r="I29" s="16">
        <v>60</v>
      </c>
      <c r="J29" s="18"/>
      <c r="K29" s="18"/>
      <c r="L29" s="22"/>
    </row>
    <row r="30" ht="31" customHeight="1" spans="1:12">
      <c r="A30" s="15"/>
      <c r="B30" s="16">
        <v>6</v>
      </c>
      <c r="C30" s="16"/>
      <c r="D30" s="17" t="s">
        <v>31</v>
      </c>
      <c r="E30" s="17" t="s">
        <v>53</v>
      </c>
      <c r="F30" s="17"/>
      <c r="G30" s="17">
        <v>103</v>
      </c>
      <c r="H30" s="16">
        <v>103</v>
      </c>
      <c r="I30" s="16">
        <v>103</v>
      </c>
      <c r="J30" s="18"/>
      <c r="K30" s="18"/>
      <c r="L30" s="22"/>
    </row>
    <row r="31" ht="78" customHeight="1" spans="1:12">
      <c r="A31" s="15"/>
      <c r="B31" s="16">
        <v>7</v>
      </c>
      <c r="C31" s="17" t="s">
        <v>33</v>
      </c>
      <c r="D31" s="17" t="s">
        <v>34</v>
      </c>
      <c r="E31" s="17" t="s">
        <v>35</v>
      </c>
      <c r="F31" s="17"/>
      <c r="G31" s="17">
        <v>1</v>
      </c>
      <c r="H31" s="16">
        <v>120</v>
      </c>
      <c r="I31" s="16"/>
      <c r="J31" s="18"/>
      <c r="K31" s="18"/>
      <c r="L31" s="22"/>
    </row>
    <row r="32" ht="47" customHeight="1" spans="1:12">
      <c r="A32" s="15"/>
      <c r="B32" s="16">
        <v>8</v>
      </c>
      <c r="C32" s="16" t="s">
        <v>36</v>
      </c>
      <c r="D32" s="17" t="s">
        <v>37</v>
      </c>
      <c r="E32" s="17" t="s">
        <v>47</v>
      </c>
      <c r="F32" s="17"/>
      <c r="G32" s="17">
        <v>1</v>
      </c>
      <c r="H32" s="16">
        <v>65</v>
      </c>
      <c r="I32" s="16"/>
      <c r="J32" s="18"/>
      <c r="K32" s="18"/>
      <c r="L32" s="22"/>
    </row>
    <row r="33" ht="90" customHeight="1" spans="1:12">
      <c r="A33" s="15"/>
      <c r="B33" s="16">
        <v>9</v>
      </c>
      <c r="C33" s="16"/>
      <c r="D33" s="19" t="s">
        <v>39</v>
      </c>
      <c r="E33" s="17" t="s">
        <v>48</v>
      </c>
      <c r="F33" s="17"/>
      <c r="G33" s="17">
        <v>1</v>
      </c>
      <c r="H33" s="16">
        <v>160</v>
      </c>
      <c r="I33" s="16"/>
      <c r="J33" s="18"/>
      <c r="K33" s="18"/>
      <c r="L33" s="22"/>
    </row>
    <row r="34" ht="20" customHeight="1" spans="1:12">
      <c r="A34" s="15"/>
      <c r="B34" s="13" t="s">
        <v>41</v>
      </c>
      <c r="C34" s="13"/>
      <c r="D34" s="13"/>
      <c r="E34" s="13"/>
      <c r="F34" s="13"/>
      <c r="G34" s="13">
        <f>SUM(G25:G33)</f>
        <v>235</v>
      </c>
      <c r="H34" s="13">
        <f>SUM(H25:H33)</f>
        <v>1287</v>
      </c>
      <c r="I34" s="13"/>
      <c r="J34" s="21">
        <v>0.22</v>
      </c>
      <c r="K34" s="21">
        <v>113</v>
      </c>
      <c r="L34" s="21">
        <f>H34+K34</f>
        <v>1400</v>
      </c>
    </row>
    <row r="35" ht="34" customHeight="1" spans="1:12">
      <c r="A35" s="15" t="s">
        <v>54</v>
      </c>
      <c r="B35" s="16">
        <v>1</v>
      </c>
      <c r="C35" s="16" t="s">
        <v>16</v>
      </c>
      <c r="D35" s="17" t="s">
        <v>17</v>
      </c>
      <c r="E35" s="17" t="s">
        <v>18</v>
      </c>
      <c r="F35" s="17" t="s">
        <v>19</v>
      </c>
      <c r="G35" s="17">
        <v>1</v>
      </c>
      <c r="H35" s="16">
        <v>200</v>
      </c>
      <c r="I35" s="16"/>
      <c r="J35" s="18"/>
      <c r="K35" s="18"/>
      <c r="L35" s="22"/>
    </row>
    <row r="36" ht="34" customHeight="1" spans="1:12">
      <c r="A36" s="15"/>
      <c r="B36" s="16">
        <v>2</v>
      </c>
      <c r="C36" s="16"/>
      <c r="D36" s="16" t="s">
        <v>20</v>
      </c>
      <c r="E36" s="18" t="s">
        <v>55</v>
      </c>
      <c r="F36" s="17" t="s">
        <v>22</v>
      </c>
      <c r="G36" s="17">
        <v>11</v>
      </c>
      <c r="H36" s="16">
        <v>110</v>
      </c>
      <c r="I36" s="16"/>
      <c r="J36" s="18"/>
      <c r="K36" s="18"/>
      <c r="L36" s="22"/>
    </row>
    <row r="37" ht="34" customHeight="1" spans="1:12">
      <c r="A37" s="15"/>
      <c r="B37" s="16">
        <v>3</v>
      </c>
      <c r="C37" s="16"/>
      <c r="D37" s="17" t="s">
        <v>23</v>
      </c>
      <c r="E37" s="17" t="s">
        <v>56</v>
      </c>
      <c r="F37" s="17" t="s">
        <v>19</v>
      </c>
      <c r="G37" s="17">
        <v>125</v>
      </c>
      <c r="H37" s="16">
        <v>375</v>
      </c>
      <c r="I37" s="16">
        <v>125</v>
      </c>
      <c r="J37" s="18"/>
      <c r="K37" s="18"/>
      <c r="L37" s="22"/>
    </row>
    <row r="38" ht="34" customHeight="1" spans="1:12">
      <c r="A38" s="15"/>
      <c r="B38" s="16">
        <v>4</v>
      </c>
      <c r="C38" s="16" t="s">
        <v>25</v>
      </c>
      <c r="D38" s="17" t="s">
        <v>26</v>
      </c>
      <c r="E38" s="17" t="s">
        <v>27</v>
      </c>
      <c r="F38" s="17" t="s">
        <v>19</v>
      </c>
      <c r="G38" s="17">
        <v>1</v>
      </c>
      <c r="H38" s="16">
        <v>150</v>
      </c>
      <c r="I38" s="16">
        <v>150</v>
      </c>
      <c r="J38" s="18"/>
      <c r="K38" s="18"/>
      <c r="L38" s="22"/>
    </row>
    <row r="39" ht="34" customHeight="1" spans="1:12">
      <c r="A39" s="15"/>
      <c r="B39" s="16">
        <v>5</v>
      </c>
      <c r="C39" s="16"/>
      <c r="D39" s="17" t="s">
        <v>28</v>
      </c>
      <c r="E39" s="17" t="s">
        <v>57</v>
      </c>
      <c r="F39" s="17"/>
      <c r="G39" s="17">
        <v>11</v>
      </c>
      <c r="H39" s="16">
        <v>55</v>
      </c>
      <c r="I39" s="16">
        <v>55</v>
      </c>
      <c r="J39" s="18"/>
      <c r="K39" s="18"/>
      <c r="L39" s="22"/>
    </row>
    <row r="40" ht="34" customHeight="1" spans="1:12">
      <c r="A40" s="15"/>
      <c r="B40" s="16">
        <v>6</v>
      </c>
      <c r="C40" s="16"/>
      <c r="D40" s="17" t="s">
        <v>31</v>
      </c>
      <c r="E40" s="17" t="s">
        <v>58</v>
      </c>
      <c r="F40" s="17"/>
      <c r="G40" s="17">
        <v>125</v>
      </c>
      <c r="H40" s="16">
        <v>125</v>
      </c>
      <c r="I40" s="16">
        <v>125</v>
      </c>
      <c r="J40" s="18"/>
      <c r="K40" s="18"/>
      <c r="L40" s="22"/>
    </row>
    <row r="41" ht="75" customHeight="1" spans="1:12">
      <c r="A41" s="15"/>
      <c r="B41" s="16">
        <v>7</v>
      </c>
      <c r="C41" s="17" t="s">
        <v>33</v>
      </c>
      <c r="D41" s="17" t="s">
        <v>34</v>
      </c>
      <c r="E41" s="17" t="s">
        <v>35</v>
      </c>
      <c r="F41" s="17"/>
      <c r="G41" s="17">
        <v>1</v>
      </c>
      <c r="H41" s="16">
        <v>120</v>
      </c>
      <c r="I41" s="16"/>
      <c r="J41" s="18"/>
      <c r="K41" s="18"/>
      <c r="L41" s="22"/>
    </row>
    <row r="42" ht="60" customHeight="1" spans="1:12">
      <c r="A42" s="15"/>
      <c r="B42" s="16">
        <v>8</v>
      </c>
      <c r="C42" s="16" t="s">
        <v>36</v>
      </c>
      <c r="D42" s="17" t="s">
        <v>37</v>
      </c>
      <c r="E42" s="20" t="s">
        <v>47</v>
      </c>
      <c r="F42" s="17"/>
      <c r="G42" s="17">
        <v>1</v>
      </c>
      <c r="H42" s="16">
        <v>65</v>
      </c>
      <c r="I42" s="16"/>
      <c r="J42" s="18"/>
      <c r="K42" s="18"/>
      <c r="L42" s="22"/>
    </row>
    <row r="43" ht="59" customHeight="1" spans="1:12">
      <c r="A43" s="15"/>
      <c r="B43" s="16">
        <v>9</v>
      </c>
      <c r="C43" s="16"/>
      <c r="D43" s="19" t="s">
        <v>39</v>
      </c>
      <c r="E43" s="20" t="s">
        <v>48</v>
      </c>
      <c r="F43" s="17"/>
      <c r="G43" s="17">
        <v>1</v>
      </c>
      <c r="H43" s="16">
        <v>160</v>
      </c>
      <c r="I43" s="16"/>
      <c r="J43" s="18"/>
      <c r="K43" s="18"/>
      <c r="L43" s="22"/>
    </row>
    <row r="44" ht="18" customHeight="1" spans="1:12">
      <c r="A44" s="15"/>
      <c r="B44" s="13" t="s">
        <v>41</v>
      </c>
      <c r="C44" s="13"/>
      <c r="D44" s="13"/>
      <c r="E44" s="13"/>
      <c r="F44" s="13"/>
      <c r="G44" s="13">
        <f>SUM(G35:G43)</f>
        <v>277</v>
      </c>
      <c r="H44" s="13">
        <f>SUM(H35:H43)</f>
        <v>1360</v>
      </c>
      <c r="I44" s="13"/>
      <c r="J44" s="21">
        <v>0.25</v>
      </c>
      <c r="K44" s="21">
        <v>126</v>
      </c>
      <c r="L44" s="21">
        <f>H44+K44</f>
        <v>1486</v>
      </c>
    </row>
    <row r="45" ht="34" customHeight="1" spans="1:12">
      <c r="A45" s="12" t="s">
        <v>59</v>
      </c>
      <c r="B45" s="13"/>
      <c r="C45" s="13"/>
      <c r="D45" s="13"/>
      <c r="E45" s="13"/>
      <c r="F45" s="13"/>
      <c r="G45" s="13"/>
      <c r="H45" s="13">
        <f>SUM(H14+H24+H34+H44)</f>
        <v>4782</v>
      </c>
      <c r="I45" s="13"/>
      <c r="J45" s="21">
        <v>6000</v>
      </c>
      <c r="K45" s="21">
        <v>378</v>
      </c>
      <c r="L45" s="21">
        <f>L44+L34+L24+L14</f>
        <v>5160</v>
      </c>
    </row>
    <row r="46" ht="34" customHeight="1" spans="1:12">
      <c r="A46" s="15" t="s">
        <v>60</v>
      </c>
      <c r="B46" s="16">
        <v>1</v>
      </c>
      <c r="C46" s="16" t="s">
        <v>16</v>
      </c>
      <c r="D46" s="17" t="s">
        <v>17</v>
      </c>
      <c r="E46" s="17" t="s">
        <v>18</v>
      </c>
      <c r="F46" s="17" t="s">
        <v>19</v>
      </c>
      <c r="G46" s="17">
        <v>1</v>
      </c>
      <c r="H46" s="16">
        <v>200</v>
      </c>
      <c r="I46" s="16"/>
      <c r="J46" s="18"/>
      <c r="K46" s="18"/>
      <c r="L46" s="22"/>
    </row>
    <row r="47" ht="34" customHeight="1" spans="1:12">
      <c r="A47" s="15"/>
      <c r="B47" s="16">
        <v>2</v>
      </c>
      <c r="C47" s="16"/>
      <c r="D47" s="16" t="s">
        <v>20</v>
      </c>
      <c r="E47" s="18" t="s">
        <v>61</v>
      </c>
      <c r="F47" s="17" t="s">
        <v>22</v>
      </c>
      <c r="G47" s="17">
        <v>9</v>
      </c>
      <c r="H47" s="16">
        <v>90</v>
      </c>
      <c r="I47" s="16"/>
      <c r="J47" s="18"/>
      <c r="K47" s="18"/>
      <c r="L47" s="22"/>
    </row>
    <row r="48" ht="34" customHeight="1" spans="1:12">
      <c r="A48" s="15"/>
      <c r="B48" s="16">
        <v>3</v>
      </c>
      <c r="C48" s="16"/>
      <c r="D48" s="17" t="s">
        <v>23</v>
      </c>
      <c r="E48" s="17" t="s">
        <v>62</v>
      </c>
      <c r="F48" s="17" t="s">
        <v>19</v>
      </c>
      <c r="G48" s="17">
        <v>61</v>
      </c>
      <c r="H48" s="16">
        <v>183</v>
      </c>
      <c r="I48" s="16">
        <v>61</v>
      </c>
      <c r="J48" s="18"/>
      <c r="K48" s="18"/>
      <c r="L48" s="22"/>
    </row>
    <row r="49" ht="34" customHeight="1" spans="1:12">
      <c r="A49" s="15"/>
      <c r="B49" s="16">
        <v>4</v>
      </c>
      <c r="C49" s="16" t="s">
        <v>25</v>
      </c>
      <c r="D49" s="17" t="s">
        <v>26</v>
      </c>
      <c r="E49" s="17" t="s">
        <v>27</v>
      </c>
      <c r="F49" s="17" t="s">
        <v>19</v>
      </c>
      <c r="G49" s="17">
        <v>1</v>
      </c>
      <c r="H49" s="16">
        <v>150</v>
      </c>
      <c r="I49" s="16">
        <v>150</v>
      </c>
      <c r="J49" s="18"/>
      <c r="K49" s="18"/>
      <c r="L49" s="22"/>
    </row>
    <row r="50" ht="34" customHeight="1" spans="1:12">
      <c r="A50" s="15"/>
      <c r="B50" s="16">
        <v>5</v>
      </c>
      <c r="C50" s="16"/>
      <c r="D50" s="17" t="s">
        <v>28</v>
      </c>
      <c r="E50" s="17" t="s">
        <v>63</v>
      </c>
      <c r="F50" s="17"/>
      <c r="G50" s="17">
        <v>9</v>
      </c>
      <c r="H50" s="16">
        <v>45</v>
      </c>
      <c r="I50" s="16">
        <v>45</v>
      </c>
      <c r="J50" s="18"/>
      <c r="K50" s="18"/>
      <c r="L50" s="22"/>
    </row>
    <row r="51" ht="34" customHeight="1" spans="1:12">
      <c r="A51" s="15"/>
      <c r="B51" s="16">
        <v>6</v>
      </c>
      <c r="C51" s="16"/>
      <c r="D51" s="17" t="s">
        <v>31</v>
      </c>
      <c r="E51" s="17" t="s">
        <v>64</v>
      </c>
      <c r="F51" s="17"/>
      <c r="G51" s="17">
        <v>61</v>
      </c>
      <c r="H51" s="16">
        <v>61</v>
      </c>
      <c r="I51" s="16">
        <v>61</v>
      </c>
      <c r="J51" s="18"/>
      <c r="K51" s="18"/>
      <c r="L51" s="22"/>
    </row>
    <row r="52" ht="85" customHeight="1" spans="1:12">
      <c r="A52" s="15"/>
      <c r="B52" s="16">
        <v>7</v>
      </c>
      <c r="C52" s="17" t="s">
        <v>33</v>
      </c>
      <c r="D52" s="17" t="s">
        <v>34</v>
      </c>
      <c r="E52" s="17" t="s">
        <v>35</v>
      </c>
      <c r="F52" s="17"/>
      <c r="G52" s="17">
        <v>1</v>
      </c>
      <c r="H52" s="16">
        <v>120</v>
      </c>
      <c r="I52" s="16"/>
      <c r="J52" s="18"/>
      <c r="K52" s="18"/>
      <c r="L52" s="22"/>
    </row>
    <row r="53" ht="58" customHeight="1" spans="1:12">
      <c r="A53" s="15"/>
      <c r="B53" s="16">
        <v>8</v>
      </c>
      <c r="C53" s="16" t="s">
        <v>36</v>
      </c>
      <c r="D53" s="17" t="s">
        <v>37</v>
      </c>
      <c r="E53" s="20" t="s">
        <v>47</v>
      </c>
      <c r="F53" s="17"/>
      <c r="G53" s="17">
        <v>1</v>
      </c>
      <c r="H53" s="16">
        <v>65</v>
      </c>
      <c r="I53" s="16"/>
      <c r="J53" s="18"/>
      <c r="K53" s="18"/>
      <c r="L53" s="22"/>
    </row>
    <row r="54" ht="60" customHeight="1" spans="1:12">
      <c r="A54" s="15"/>
      <c r="B54" s="16">
        <v>9</v>
      </c>
      <c r="C54" s="16"/>
      <c r="D54" s="19" t="s">
        <v>39</v>
      </c>
      <c r="E54" s="20" t="s">
        <v>65</v>
      </c>
      <c r="F54" s="17"/>
      <c r="G54" s="17">
        <v>1</v>
      </c>
      <c r="H54" s="16">
        <v>160</v>
      </c>
      <c r="I54" s="16"/>
      <c r="J54" s="18"/>
      <c r="K54" s="18"/>
      <c r="L54" s="22"/>
    </row>
    <row r="55" ht="34" customHeight="1" spans="1:12">
      <c r="A55" s="15"/>
      <c r="B55" s="13" t="s">
        <v>41</v>
      </c>
      <c r="C55" s="13"/>
      <c r="D55" s="13"/>
      <c r="E55" s="13"/>
      <c r="F55" s="13"/>
      <c r="G55" s="13">
        <f>SUM(G46:G54)</f>
        <v>145</v>
      </c>
      <c r="H55" s="13">
        <f>SUM(H46:H54)</f>
        <v>1074</v>
      </c>
      <c r="I55" s="13"/>
      <c r="J55" s="21">
        <v>0.15</v>
      </c>
      <c r="K55" s="21">
        <v>79</v>
      </c>
      <c r="L55" s="21">
        <f>H55+K55</f>
        <v>1153</v>
      </c>
    </row>
    <row r="56" ht="36" customHeight="1" spans="1:12">
      <c r="A56" s="15" t="s">
        <v>66</v>
      </c>
      <c r="B56" s="16">
        <v>1</v>
      </c>
      <c r="C56" s="16" t="s">
        <v>16</v>
      </c>
      <c r="D56" s="17" t="s">
        <v>17</v>
      </c>
      <c r="E56" s="17" t="s">
        <v>18</v>
      </c>
      <c r="F56" s="17" t="s">
        <v>19</v>
      </c>
      <c r="G56" s="17">
        <v>1</v>
      </c>
      <c r="H56" s="16">
        <v>200</v>
      </c>
      <c r="I56" s="16"/>
      <c r="J56" s="18"/>
      <c r="K56" s="18"/>
      <c r="L56" s="22"/>
    </row>
    <row r="57" ht="31" customHeight="1" spans="1:12">
      <c r="A57" s="15"/>
      <c r="B57" s="16">
        <v>2</v>
      </c>
      <c r="C57" s="16"/>
      <c r="D57" s="16" t="s">
        <v>20</v>
      </c>
      <c r="E57" s="18" t="s">
        <v>43</v>
      </c>
      <c r="F57" s="17" t="s">
        <v>22</v>
      </c>
      <c r="G57" s="17">
        <v>7</v>
      </c>
      <c r="H57" s="16">
        <v>70</v>
      </c>
      <c r="I57" s="16"/>
      <c r="J57" s="18"/>
      <c r="K57" s="18"/>
      <c r="L57" s="22"/>
    </row>
    <row r="58" ht="37" customHeight="1" spans="1:12">
      <c r="A58" s="15"/>
      <c r="B58" s="16">
        <v>3</v>
      </c>
      <c r="C58" s="16"/>
      <c r="D58" s="17" t="s">
        <v>23</v>
      </c>
      <c r="E58" s="17" t="s">
        <v>67</v>
      </c>
      <c r="F58" s="17" t="s">
        <v>19</v>
      </c>
      <c r="G58" s="17">
        <v>57</v>
      </c>
      <c r="H58" s="16">
        <v>171</v>
      </c>
      <c r="I58" s="16">
        <v>57</v>
      </c>
      <c r="J58" s="18"/>
      <c r="K58" s="18"/>
      <c r="L58" s="22"/>
    </row>
    <row r="59" ht="28" customHeight="1" spans="1:12">
      <c r="A59" s="15"/>
      <c r="B59" s="16">
        <v>4</v>
      </c>
      <c r="C59" s="16" t="s">
        <v>25</v>
      </c>
      <c r="D59" s="17" t="s">
        <v>26</v>
      </c>
      <c r="E59" s="17" t="s">
        <v>27</v>
      </c>
      <c r="F59" s="17" t="s">
        <v>19</v>
      </c>
      <c r="G59" s="17">
        <v>1</v>
      </c>
      <c r="H59" s="16">
        <v>150</v>
      </c>
      <c r="I59" s="16">
        <v>150</v>
      </c>
      <c r="J59" s="18"/>
      <c r="K59" s="18"/>
      <c r="L59" s="22"/>
    </row>
    <row r="60" ht="21" customHeight="1" spans="1:12">
      <c r="A60" s="15"/>
      <c r="B60" s="16">
        <v>5</v>
      </c>
      <c r="C60" s="16"/>
      <c r="D60" s="17" t="s">
        <v>28</v>
      </c>
      <c r="E60" s="17" t="s">
        <v>45</v>
      </c>
      <c r="F60" s="17"/>
      <c r="G60" s="17">
        <v>7</v>
      </c>
      <c r="H60" s="16">
        <v>35</v>
      </c>
      <c r="I60" s="16">
        <v>35</v>
      </c>
      <c r="J60" s="18"/>
      <c r="K60" s="18"/>
      <c r="L60" s="22"/>
    </row>
    <row r="61" ht="18" customHeight="1" spans="1:12">
      <c r="A61" s="15"/>
      <c r="B61" s="16">
        <v>6</v>
      </c>
      <c r="C61" s="16"/>
      <c r="D61" s="17" t="s">
        <v>31</v>
      </c>
      <c r="E61" s="17" t="s">
        <v>68</v>
      </c>
      <c r="F61" s="17"/>
      <c r="G61" s="17">
        <v>57</v>
      </c>
      <c r="H61" s="16">
        <v>57</v>
      </c>
      <c r="I61" s="16">
        <v>57</v>
      </c>
      <c r="J61" s="18"/>
      <c r="K61" s="18"/>
      <c r="L61" s="22"/>
    </row>
    <row r="62" ht="74" customHeight="1" spans="1:12">
      <c r="A62" s="15"/>
      <c r="B62" s="16">
        <v>7</v>
      </c>
      <c r="C62" s="17" t="s">
        <v>33</v>
      </c>
      <c r="D62" s="17" t="s">
        <v>34</v>
      </c>
      <c r="E62" s="17" t="s">
        <v>35</v>
      </c>
      <c r="F62" s="17"/>
      <c r="G62" s="17">
        <v>1</v>
      </c>
      <c r="H62" s="16">
        <v>120</v>
      </c>
      <c r="I62" s="16"/>
      <c r="J62" s="18"/>
      <c r="K62" s="18"/>
      <c r="L62" s="22"/>
    </row>
    <row r="63" ht="33" customHeight="1" spans="1:12">
      <c r="A63" s="15"/>
      <c r="B63" s="16">
        <v>8</v>
      </c>
      <c r="C63" s="16" t="s">
        <v>36</v>
      </c>
      <c r="D63" s="17" t="s">
        <v>37</v>
      </c>
      <c r="E63" s="20" t="s">
        <v>47</v>
      </c>
      <c r="F63" s="17"/>
      <c r="G63" s="17">
        <v>1</v>
      </c>
      <c r="H63" s="16">
        <v>65</v>
      </c>
      <c r="I63" s="16"/>
      <c r="J63" s="18"/>
      <c r="K63" s="18"/>
      <c r="L63" s="22"/>
    </row>
    <row r="64" ht="64" customHeight="1" spans="1:12">
      <c r="A64" s="15"/>
      <c r="B64" s="16">
        <v>9</v>
      </c>
      <c r="C64" s="16"/>
      <c r="D64" s="19" t="s">
        <v>39</v>
      </c>
      <c r="E64" s="20" t="s">
        <v>65</v>
      </c>
      <c r="F64" s="17"/>
      <c r="G64" s="17">
        <v>1</v>
      </c>
      <c r="H64" s="16">
        <v>160</v>
      </c>
      <c r="I64" s="16"/>
      <c r="J64" s="18"/>
      <c r="K64" s="18"/>
      <c r="L64" s="22"/>
    </row>
    <row r="65" ht="14.25" spans="1:12">
      <c r="A65" s="15"/>
      <c r="B65" s="13" t="s">
        <v>41</v>
      </c>
      <c r="C65" s="13"/>
      <c r="D65" s="13"/>
      <c r="E65" s="13"/>
      <c r="F65" s="13"/>
      <c r="G65" s="13">
        <f>SUM(G56:G64)</f>
        <v>133</v>
      </c>
      <c r="H65" s="13">
        <f>SUM(H56:H64)</f>
        <v>1028</v>
      </c>
      <c r="I65" s="13"/>
      <c r="J65" s="21">
        <v>0.12</v>
      </c>
      <c r="K65" s="21">
        <v>59</v>
      </c>
      <c r="L65" s="21">
        <f>H65+K65</f>
        <v>1087</v>
      </c>
    </row>
    <row r="66" ht="14.25" spans="1:12">
      <c r="A66" s="12" t="s">
        <v>69</v>
      </c>
      <c r="B66" s="13"/>
      <c r="C66" s="13"/>
      <c r="D66" s="13"/>
      <c r="E66" s="13"/>
      <c r="F66" s="13"/>
      <c r="G66" s="13"/>
      <c r="H66" s="13">
        <f>SUM(H55+H65)</f>
        <v>2102</v>
      </c>
      <c r="I66" s="13"/>
      <c r="J66" s="21"/>
      <c r="K66" s="21">
        <v>138</v>
      </c>
      <c r="L66" s="21">
        <f>L55+L65</f>
        <v>2240</v>
      </c>
    </row>
    <row r="67" ht="40.5" customHeight="1" spans="1:12">
      <c r="A67" s="23"/>
      <c r="B67" s="24"/>
      <c r="C67" s="24"/>
      <c r="D67" s="24"/>
      <c r="E67" s="24"/>
      <c r="F67" s="24"/>
      <c r="G67" s="24"/>
      <c r="H67" s="24">
        <v>6884</v>
      </c>
      <c r="I67" s="24"/>
      <c r="J67" s="24"/>
      <c r="K67" s="24">
        <v>516</v>
      </c>
      <c r="L67" s="24" t="s">
        <v>70</v>
      </c>
    </row>
    <row r="68" ht="21" customHeight="1" spans="1:12">
      <c r="A68" s="25" t="s">
        <v>71</v>
      </c>
      <c r="B68" s="26"/>
      <c r="C68" s="26"/>
      <c r="D68" s="26"/>
      <c r="E68" s="26"/>
      <c r="F68" s="26"/>
      <c r="G68" s="26"/>
      <c r="H68" s="26"/>
      <c r="I68" s="26"/>
      <c r="J68" s="26"/>
      <c r="K68" s="26"/>
      <c r="L68" s="26"/>
    </row>
  </sheetData>
  <mergeCells count="47">
    <mergeCell ref="A1:C1"/>
    <mergeCell ref="A2:L2"/>
    <mergeCell ref="J3:K3"/>
    <mergeCell ref="B14:E14"/>
    <mergeCell ref="B24:E24"/>
    <mergeCell ref="B34:E34"/>
    <mergeCell ref="B44:E44"/>
    <mergeCell ref="A45:E45"/>
    <mergeCell ref="B55:E55"/>
    <mergeCell ref="B65:E65"/>
    <mergeCell ref="A66:E66"/>
    <mergeCell ref="A67:F67"/>
    <mergeCell ref="A68:L68"/>
    <mergeCell ref="A3:A4"/>
    <mergeCell ref="A5:A14"/>
    <mergeCell ref="A15:A24"/>
    <mergeCell ref="A25:A34"/>
    <mergeCell ref="A35:A44"/>
    <mergeCell ref="A46:A55"/>
    <mergeCell ref="A56:A65"/>
    <mergeCell ref="B3:B4"/>
    <mergeCell ref="C3:C4"/>
    <mergeCell ref="C5:C7"/>
    <mergeCell ref="C8:C10"/>
    <mergeCell ref="C12:C13"/>
    <mergeCell ref="C15:C17"/>
    <mergeCell ref="C18:C20"/>
    <mergeCell ref="C22:C23"/>
    <mergeCell ref="C25:C27"/>
    <mergeCell ref="C28:C30"/>
    <mergeCell ref="C32:C33"/>
    <mergeCell ref="C35:C37"/>
    <mergeCell ref="C38:C40"/>
    <mergeCell ref="C42:C43"/>
    <mergeCell ref="C46:C48"/>
    <mergeCell ref="C49:C51"/>
    <mergeCell ref="C53:C54"/>
    <mergeCell ref="C56:C58"/>
    <mergeCell ref="C59:C61"/>
    <mergeCell ref="C63:C64"/>
    <mergeCell ref="D3:D4"/>
    <mergeCell ref="E3:E4"/>
    <mergeCell ref="F3:F4"/>
    <mergeCell ref="G3:G4"/>
    <mergeCell ref="H3:H4"/>
    <mergeCell ref="I3:I4"/>
    <mergeCell ref="L3:L4"/>
  </mergeCells>
  <pageMargins left="0.747916666666667" right="0.747916666666667" top="0.984027777777778" bottom="0.984027777777778" header="0.511805555555556" footer="0.511805555555556"/>
  <pageSetup paperSize="9" scale="95"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2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县市项目资金表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宁德开</cp:lastModifiedBy>
  <cp:revision>1</cp:revision>
  <dcterms:created xsi:type="dcterms:W3CDTF">2017-04-27T07:33:00Z</dcterms:created>
  <cp:lastPrinted>2019-02-20T08:20:00Z</cp:lastPrinted>
  <dcterms:modified xsi:type="dcterms:W3CDTF">2019-02-27T01:04:06Z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2052-10.1.0.5740</vt:lpwstr>
  </property>
</Properties>
</file>