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tabRatio="919" activeTab="0"/>
  </bookViews>
  <sheets>
    <sheet name="公共财政收支总表" sheetId="1" r:id="rId1"/>
    <sheet name="转移收入表" sheetId="2" r:id="rId2"/>
    <sheet name="公共财政支出" sheetId="3" r:id="rId3"/>
    <sheet name="公共财政收支总表（州本级）" sheetId="4" r:id="rId4"/>
    <sheet name="公共财政支出（州本级）" sheetId="5" r:id="rId5"/>
    <sheet name="转移支出表（州本级）" sheetId="6" r:id="rId6"/>
    <sheet name="州对下转移支付表（分县市）" sheetId="7" r:id="rId7"/>
    <sheet name="州对下专项转移支付表（分项目、分县市）" sheetId="8" r:id="rId8"/>
    <sheet name="公共财政基本支出经济分类决算表（州本级）" sheetId="9" r:id="rId9"/>
    <sheet name="基金决算" sheetId="10" r:id="rId10"/>
    <sheet name="基金决算 (州本级)" sheetId="11" r:id="rId11"/>
    <sheet name="州对下政府性基金转移支付表（分项目）" sheetId="12" r:id="rId12"/>
    <sheet name="国有资本决算" sheetId="13" r:id="rId13"/>
    <sheet name="国有资本决算(州本级）" sheetId="14" r:id="rId14"/>
    <sheet name="社保基金决算" sheetId="15" r:id="rId15"/>
    <sheet name="社保基金决算（州本级）" sheetId="16" r:id="rId16"/>
  </sheets>
  <definedNames>
    <definedName name="_xlfn.IFERROR" hidden="1">#NAME?</definedName>
    <definedName name="_xlnm.Print_Area" localSheetId="8">'公共财政基本支出经济分类决算表（州本级）'!$A$1:$C$104</definedName>
    <definedName name="_xlnm.Print_Area" localSheetId="2">'公共财政支出'!$A$1:$G$1120</definedName>
    <definedName name="_xlnm.Print_Area" localSheetId="11">'州对下政府性基金转移支付表（分项目）'!$A$1:$F$15</definedName>
    <definedName name="_xlnm.Print_Titles" localSheetId="8">'公共财政基本支出经济分类决算表（州本级）'!$1:$3</definedName>
    <definedName name="_xlnm.Print_Titles" localSheetId="3">'公共财政收支总表（州本级）'!$1:$4</definedName>
    <definedName name="_xlnm.Print_Titles" localSheetId="2">'公共财政支出'!$1:$3</definedName>
    <definedName name="_xlnm.Print_Titles" localSheetId="4">'公共财政支出（州本级）'!$1:$3</definedName>
  </definedNames>
  <calcPr fullCalcOnLoad="1"/>
</workbook>
</file>

<file path=xl/sharedStrings.xml><?xml version="1.0" encoding="utf-8"?>
<sst xmlns="http://schemas.openxmlformats.org/spreadsheetml/2006/main" count="3316" uniqueCount="1461">
  <si>
    <t>2017年度楚雄州公共财政收支决算总表</t>
  </si>
  <si>
    <t>单位:万元</t>
  </si>
  <si>
    <t>收  入</t>
  </si>
  <si>
    <t>支  出</t>
  </si>
  <si>
    <t>预算科目</t>
  </si>
  <si>
    <t>预算数</t>
  </si>
  <si>
    <t>决算数</t>
  </si>
  <si>
    <t>决算数为预算数的%</t>
  </si>
  <si>
    <t>决算数为上年决算数的%</t>
  </si>
  <si>
    <t>一、税收收入</t>
  </si>
  <si>
    <t>其中：</t>
  </si>
  <si>
    <t>　　增值税</t>
  </si>
  <si>
    <t>一般公共服务支出</t>
  </si>
  <si>
    <t>　　营业税</t>
  </si>
  <si>
    <t>国防支出</t>
  </si>
  <si>
    <t>　　企业所得税</t>
  </si>
  <si>
    <t>公共安全支出</t>
  </si>
  <si>
    <t>　　企业所得税退税</t>
  </si>
  <si>
    <t>教育支出</t>
  </si>
  <si>
    <t>　　个人所得税</t>
  </si>
  <si>
    <t>科学技术支出</t>
  </si>
  <si>
    <t>　　资源税</t>
  </si>
  <si>
    <t>文化体育与传媒支出</t>
  </si>
  <si>
    <t>　　城市维护建设税</t>
  </si>
  <si>
    <t>社会保障和就业支出</t>
  </si>
  <si>
    <t>　　房产税</t>
  </si>
  <si>
    <t>医疗卫生与计划生育支出</t>
  </si>
  <si>
    <t>　　印花税</t>
  </si>
  <si>
    <t>节能环保支出</t>
  </si>
  <si>
    <t>　　城镇土地使用税</t>
  </si>
  <si>
    <t>城乡社区支出</t>
  </si>
  <si>
    <t>　　土地增值税</t>
  </si>
  <si>
    <t>农林水支出</t>
  </si>
  <si>
    <t>　　车船税</t>
  </si>
  <si>
    <t>交通运输支出</t>
  </si>
  <si>
    <t>　　耕地占用税</t>
  </si>
  <si>
    <t>资源勘探信息等支出</t>
  </si>
  <si>
    <t>　　契税</t>
  </si>
  <si>
    <t>商业服务业等支出</t>
  </si>
  <si>
    <t>　　烟叶税</t>
  </si>
  <si>
    <t>金融支出</t>
  </si>
  <si>
    <t>　　其他税收收入</t>
  </si>
  <si>
    <t>国土资源气象等支出</t>
  </si>
  <si>
    <t>二、非税收入</t>
  </si>
  <si>
    <t>住房保障支出</t>
  </si>
  <si>
    <t>　　专项收入</t>
  </si>
  <si>
    <t>粮油物资支出</t>
  </si>
  <si>
    <t>　　行政事业性收费收入</t>
  </si>
  <si>
    <t>预备费</t>
  </si>
  <si>
    <t>　　罚没收入</t>
  </si>
  <si>
    <t>债务付息支出</t>
  </si>
  <si>
    <t>　　国有资本经营收入</t>
  </si>
  <si>
    <t>债务发行费用支出</t>
  </si>
  <si>
    <t>　　国有资源(资产)有偿使用收入</t>
  </si>
  <si>
    <t>其他支出</t>
  </si>
  <si>
    <t xml:space="preserve">    捐赠收入</t>
  </si>
  <si>
    <t xml:space="preserve">    政府住房基金收入</t>
  </si>
  <si>
    <t>　　其他收入</t>
  </si>
  <si>
    <t>公共财政收入小计</t>
  </si>
  <si>
    <t>公共财政支出小计</t>
  </si>
  <si>
    <t xml:space="preserve">  地方政府一般债务转贷收入</t>
  </si>
  <si>
    <t>地方政府一般债券还本支出</t>
  </si>
  <si>
    <t>转移性收入</t>
  </si>
  <si>
    <t>转移性支出</t>
  </si>
  <si>
    <t>返还性收入</t>
  </si>
  <si>
    <t>一般性转移支付</t>
  </si>
  <si>
    <t>一般性转移支付收入</t>
  </si>
  <si>
    <t>一般性上解支出</t>
  </si>
  <si>
    <t>上级一般性补助收入</t>
  </si>
  <si>
    <t>专项转移支付</t>
  </si>
  <si>
    <t>专项转移支付收入</t>
  </si>
  <si>
    <t>专项上解支出</t>
  </si>
  <si>
    <t>上级专项补助收入</t>
  </si>
  <si>
    <t>年终结余</t>
  </si>
  <si>
    <t>上年结余收入</t>
  </si>
  <si>
    <t>安排预算稳定调节基金</t>
  </si>
  <si>
    <t>调入资金</t>
  </si>
  <si>
    <t>调入预算稳定调节基金</t>
  </si>
  <si>
    <t>接受其他地区援助收入</t>
  </si>
  <si>
    <t>收　入　合　计</t>
  </si>
  <si>
    <t>支出合计</t>
  </si>
  <si>
    <t>2017年度楚雄州税收返还和转移支付收入决算表</t>
  </si>
  <si>
    <t>序号</t>
  </si>
  <si>
    <t>决算数为上年决算数的</t>
  </si>
  <si>
    <t>一、</t>
  </si>
  <si>
    <t>中央、州返还我州税收收入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</si>
  <si>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所得税基数返还收入</t>
    </r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</si>
  <si>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</si>
  <si>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</si>
  <si>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</si>
  <si>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</si>
  <si>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</si>
  <si>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>二、</t>
  </si>
  <si>
    <t>中央、省对我州转移支付收入</t>
  </si>
  <si>
    <t xml:space="preserve">    体制补助</t>
  </si>
  <si>
    <t xml:space="preserve">    均衡性转移支付</t>
  </si>
  <si>
    <t xml:space="preserve">    县级基本财力保障机制奖补资金</t>
  </si>
  <si>
    <t xml:space="preserve">    结算补助</t>
  </si>
  <si>
    <t xml:space="preserve">    资源枯竭型城市转移支付补助</t>
  </si>
  <si>
    <t xml:space="preserve">    企业事业单位划转补助</t>
  </si>
  <si>
    <t xml:space="preserve">    成品油税费改革转移支付补助</t>
  </si>
  <si>
    <t xml:space="preserve">    基层公检法司转移支付</t>
  </si>
  <si>
    <t xml:space="preserve">    城乡义务教育等转移支付</t>
  </si>
  <si>
    <t xml:space="preserve">    基本养老保险转移支付</t>
  </si>
  <si>
    <t xml:space="preserve">    城乡居民医疗保险转移祝福</t>
  </si>
  <si>
    <t xml:space="preserve">    农村综合改革转移支付收入</t>
  </si>
  <si>
    <t xml:space="preserve">    产粮(油)大县奖励资金</t>
  </si>
  <si>
    <t xml:space="preserve">    重点生态功能区转移支付</t>
  </si>
  <si>
    <t xml:space="preserve">    固定数额补助收入</t>
  </si>
  <si>
    <t xml:space="preserve">    革命老区转移支付</t>
  </si>
  <si>
    <t xml:space="preserve">    民族地区转移支付</t>
  </si>
  <si>
    <t xml:space="preserve">    边疆地区转移支付</t>
  </si>
  <si>
    <t xml:space="preserve">    贫困地区转移支付</t>
  </si>
  <si>
    <t xml:space="preserve">    其他一般性转移支付</t>
  </si>
  <si>
    <t xml:space="preserve">    一般公共服务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</si>
  <si>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</si>
  <si>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</si>
  <si>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</si>
  <si>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</si>
  <si>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</si>
  <si>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</si>
  <si>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</si>
  <si>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</si>
  <si>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</si>
  <si>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</si>
  <si>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</si>
  <si>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</si>
  <si>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</si>
  <si>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</si>
  <si>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</si>
  <si>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</si>
  <si>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三、</t>
  </si>
  <si>
    <t>上解收入</t>
  </si>
  <si>
    <t>四、</t>
  </si>
  <si>
    <t>中央、省对我州税收返还和转移支付收入</t>
  </si>
  <si>
    <t>2017年度楚雄州公共财政支出决算表</t>
  </si>
  <si>
    <t>年初预算数</t>
  </si>
  <si>
    <t>调整预算数</t>
  </si>
  <si>
    <t>决算数为调整预算数的%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</si>
  <si>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</si>
  <si>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</si>
  <si>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</si>
  <si>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</si>
  <si>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</si>
  <si>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</si>
  <si>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</si>
  <si>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</si>
  <si>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</si>
  <si>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</si>
  <si>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</si>
  <si>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</si>
  <si>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</si>
  <si>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</si>
  <si>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</si>
  <si>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</si>
  <si>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</si>
  <si>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</si>
  <si>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</si>
  <si>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</si>
  <si>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</si>
  <si>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</si>
  <si>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</si>
  <si>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</si>
  <si>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</si>
  <si>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</si>
  <si>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</si>
  <si>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</si>
  <si>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</si>
  <si>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</si>
  <si>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</si>
  <si>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</si>
  <si>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</si>
  <si>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</si>
  <si>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</si>
  <si>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</si>
  <si>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</si>
  <si>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</si>
  <si>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</si>
  <si>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</si>
  <si>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</si>
  <si>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</si>
  <si>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</si>
  <si>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</si>
  <si>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</si>
  <si>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</si>
  <si>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</si>
  <si>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</si>
  <si>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</si>
  <si>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</si>
  <si>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</si>
  <si>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</si>
  <si>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</si>
  <si>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</si>
  <si>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</si>
  <si>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</si>
  <si>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</si>
  <si>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</si>
  <si>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</si>
  <si>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</si>
  <si>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</si>
  <si>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</si>
  <si>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</si>
  <si>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</si>
  <si>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</si>
  <si>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</si>
  <si>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</si>
  <si>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</si>
  <si>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</si>
  <si>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</si>
  <si>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</si>
  <si>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</si>
  <si>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</si>
  <si>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</si>
  <si>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</si>
  <si>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</si>
  <si>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</si>
  <si>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</si>
  <si>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</si>
  <si>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</si>
  <si>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</si>
  <si>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</si>
  <si>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</si>
  <si>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</si>
  <si>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</si>
  <si>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</si>
  <si>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</si>
  <si>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</si>
  <si>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</si>
  <si>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</si>
  <si>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</si>
  <si>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</si>
  <si>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</si>
  <si>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</si>
  <si>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</si>
  <si>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</si>
  <si>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</si>
  <si>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</si>
  <si>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</si>
  <si>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</si>
  <si>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</si>
  <si>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</si>
  <si>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</si>
  <si>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</si>
  <si>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</si>
  <si>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</si>
  <si>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</si>
  <si>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</si>
  <si>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</si>
  <si>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</si>
  <si>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</si>
  <si>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</si>
  <si>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其他一般公共服务支出(款)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</si>
  <si>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</si>
  <si>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</si>
  <si>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</si>
  <si>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</si>
  <si>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</si>
  <si>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 xml:space="preserve">  缉私警察</t>
  </si>
  <si>
    <t xml:space="preserve">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</si>
  <si>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</si>
  <si>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</si>
  <si>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</si>
  <si>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</si>
  <si>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</si>
  <si>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</si>
  <si>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</si>
  <si>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</si>
  <si>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</si>
  <si>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</si>
  <si>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</si>
  <si>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</si>
  <si>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</si>
  <si>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</si>
  <si>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</si>
  <si>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</si>
  <si>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</si>
  <si>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</si>
  <si>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</si>
  <si>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</si>
  <si>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</si>
  <si>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</si>
  <si>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</si>
  <si>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</si>
  <si>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</si>
  <si>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</si>
  <si>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</si>
  <si>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</si>
  <si>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</si>
  <si>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</si>
  <si>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</si>
  <si>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</si>
  <si>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</si>
  <si>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</si>
  <si>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</si>
  <si>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</si>
  <si>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</si>
  <si>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</si>
  <si>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</si>
  <si>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</si>
  <si>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</si>
  <si>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</si>
  <si>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</si>
  <si>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</si>
  <si>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</si>
  <si>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</si>
  <si>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</si>
  <si>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</si>
  <si>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</si>
  <si>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</si>
  <si>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</si>
  <si>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五、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</si>
  <si>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</si>
  <si>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</si>
  <si>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</si>
  <si>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</si>
  <si>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</si>
  <si>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</si>
  <si>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</si>
  <si>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</si>
  <si>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</si>
  <si>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</si>
  <si>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</si>
  <si>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</si>
  <si>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</si>
  <si>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</si>
  <si>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</si>
  <si>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</si>
  <si>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</si>
  <si>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</si>
  <si>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</si>
  <si>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</si>
  <si>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</si>
  <si>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</si>
  <si>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</si>
  <si>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</si>
  <si>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</si>
  <si>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</si>
  <si>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</si>
  <si>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</si>
  <si>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</si>
  <si>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</si>
  <si>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</si>
  <si>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</si>
  <si>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</si>
  <si>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</si>
  <si>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</si>
  <si>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</si>
  <si>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</si>
  <si>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</si>
  <si>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</si>
  <si>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</si>
  <si>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</si>
  <si>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</si>
  <si>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</si>
  <si>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</si>
  <si>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</si>
  <si>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</si>
  <si>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</si>
  <si>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</si>
  <si>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六、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</si>
  <si>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</si>
  <si>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</si>
  <si>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</si>
  <si>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</si>
  <si>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</si>
  <si>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</si>
  <si>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</si>
  <si>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</si>
  <si>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</si>
  <si>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</si>
  <si>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</si>
  <si>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</si>
  <si>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</si>
  <si>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</si>
  <si>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</si>
  <si>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</si>
  <si>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</si>
  <si>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</si>
  <si>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</si>
  <si>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</si>
  <si>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</si>
  <si>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</si>
  <si>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</si>
  <si>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</si>
  <si>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</si>
  <si>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</si>
  <si>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</si>
  <si>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</si>
  <si>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</si>
  <si>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</si>
  <si>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</si>
  <si>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</si>
  <si>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</si>
  <si>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</si>
  <si>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</si>
  <si>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</si>
  <si>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七、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</si>
  <si>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</si>
  <si>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</si>
  <si>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</si>
  <si>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</si>
  <si>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</si>
  <si>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</si>
  <si>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</si>
  <si>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</si>
  <si>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</si>
  <si>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</si>
  <si>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</si>
  <si>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</si>
  <si>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</si>
  <si>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</si>
  <si>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</si>
  <si>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</si>
  <si>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</si>
  <si>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</si>
  <si>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</si>
  <si>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</si>
  <si>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</si>
  <si>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</si>
  <si>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</si>
  <si>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</si>
  <si>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</si>
  <si>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</si>
  <si>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</si>
  <si>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</si>
  <si>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</si>
  <si>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</si>
  <si>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</si>
  <si>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</si>
  <si>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</si>
  <si>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</si>
  <si>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</si>
  <si>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</si>
  <si>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</si>
  <si>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</si>
  <si>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</si>
  <si>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</si>
  <si>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</si>
  <si>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</si>
  <si>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</si>
  <si>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</si>
  <si>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</si>
  <si>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</si>
  <si>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</si>
  <si>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</si>
  <si>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</si>
  <si>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</si>
  <si>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</si>
  <si>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</si>
  <si>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</si>
  <si>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</si>
  <si>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</si>
  <si>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</si>
  <si>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</si>
  <si>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</si>
  <si>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</si>
  <si>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</si>
  <si>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</si>
  <si>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</si>
  <si>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</si>
  <si>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</si>
  <si>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</si>
  <si>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</si>
  <si>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</si>
  <si>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</si>
  <si>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</si>
  <si>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</si>
  <si>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</si>
  <si>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</si>
  <si>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</si>
  <si>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</si>
  <si>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</si>
  <si>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</si>
  <si>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</si>
  <si>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</si>
  <si>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</si>
  <si>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</si>
  <si>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</si>
  <si>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</si>
  <si>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</si>
  <si>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</si>
  <si>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</si>
  <si>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</si>
  <si>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</si>
  <si>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</si>
  <si>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</si>
  <si>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</si>
  <si>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</si>
  <si>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</si>
  <si>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</si>
  <si>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</si>
  <si>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</si>
  <si>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</si>
  <si>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</si>
  <si>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</si>
  <si>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</si>
  <si>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</si>
  <si>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</si>
  <si>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八、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</si>
  <si>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</si>
  <si>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</si>
  <si>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</si>
  <si>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</si>
  <si>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</si>
  <si>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</si>
  <si>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</si>
  <si>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</si>
  <si>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</si>
  <si>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</si>
  <si>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</si>
  <si>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</si>
  <si>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</si>
  <si>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</si>
  <si>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</si>
  <si>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</si>
  <si>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</si>
  <si>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</si>
  <si>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</si>
  <si>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</si>
  <si>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</si>
  <si>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</si>
  <si>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</si>
  <si>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</si>
  <si>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</si>
  <si>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</si>
  <si>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</si>
  <si>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</si>
  <si>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</si>
  <si>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</si>
  <si>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</si>
  <si>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</si>
  <si>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</si>
  <si>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</si>
  <si>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</si>
  <si>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</si>
  <si>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</si>
  <si>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</si>
  <si>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</si>
  <si>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</si>
  <si>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</si>
  <si>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</si>
  <si>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</si>
  <si>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</si>
  <si>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</si>
  <si>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</si>
  <si>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</si>
  <si>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</si>
  <si>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</si>
  <si>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</si>
  <si>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</si>
  <si>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</si>
  <si>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</si>
  <si>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</si>
  <si>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</si>
  <si>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</si>
  <si>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</si>
  <si>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</si>
  <si>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</si>
  <si>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</si>
  <si>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</si>
  <si>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</si>
  <si>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</si>
  <si>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</si>
  <si>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九、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</si>
  <si>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</si>
  <si>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</si>
  <si>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</si>
  <si>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</si>
  <si>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</si>
  <si>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</si>
  <si>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</si>
  <si>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</si>
  <si>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</si>
  <si>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</si>
  <si>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</si>
  <si>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</si>
  <si>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</si>
  <si>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</si>
  <si>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</si>
  <si>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</si>
  <si>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</si>
  <si>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</si>
  <si>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</si>
  <si>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</si>
  <si>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</si>
  <si>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</si>
  <si>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</si>
  <si>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</si>
  <si>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</si>
  <si>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</si>
  <si>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</si>
  <si>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</si>
  <si>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</si>
  <si>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</si>
  <si>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</si>
  <si>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</si>
  <si>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</si>
  <si>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</si>
  <si>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</si>
  <si>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</si>
  <si>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</si>
  <si>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</si>
  <si>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</si>
  <si>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</si>
  <si>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</si>
  <si>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</si>
  <si>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</si>
  <si>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</si>
  <si>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</si>
  <si>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</si>
  <si>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</si>
  <si>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</si>
  <si>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</si>
  <si>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</si>
  <si>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</si>
  <si>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</si>
  <si>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</si>
  <si>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</si>
  <si>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</si>
  <si>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</si>
  <si>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</si>
  <si>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</si>
  <si>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</si>
  <si>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</si>
  <si>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</si>
  <si>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</si>
  <si>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</si>
  <si>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</si>
  <si>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</si>
  <si>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</si>
  <si>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</si>
  <si>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</si>
  <si>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十、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</si>
  <si>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</si>
  <si>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</si>
  <si>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</si>
  <si>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</si>
  <si>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</si>
  <si>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</si>
  <si>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</si>
  <si>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</si>
  <si>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</si>
  <si>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</si>
  <si>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</si>
  <si>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</si>
  <si>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</si>
  <si>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</si>
  <si>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</si>
  <si>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</si>
  <si>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</si>
  <si>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</si>
  <si>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</si>
  <si>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</si>
  <si>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十一、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</si>
  <si>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</si>
  <si>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</si>
  <si>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</si>
  <si>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</si>
  <si>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</si>
  <si>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</si>
  <si>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</si>
  <si>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</si>
  <si>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</si>
  <si>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</si>
  <si>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</si>
  <si>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</si>
  <si>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</si>
  <si>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</si>
  <si>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</si>
  <si>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</si>
  <si>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</si>
  <si>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</si>
  <si>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</si>
  <si>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</si>
  <si>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</si>
  <si>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</si>
  <si>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</si>
  <si>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</si>
  <si>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</si>
  <si>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</si>
  <si>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</si>
  <si>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</si>
  <si>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</si>
  <si>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</si>
  <si>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</si>
  <si>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</si>
  <si>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</si>
  <si>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</si>
  <si>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</si>
  <si>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</si>
  <si>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</si>
  <si>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</si>
  <si>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</si>
  <si>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</si>
  <si>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</si>
  <si>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</si>
  <si>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</si>
  <si>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</si>
  <si>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</si>
  <si>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</si>
  <si>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</si>
  <si>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</si>
  <si>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</si>
  <si>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</si>
  <si>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</si>
  <si>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</si>
  <si>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</si>
  <si>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</si>
  <si>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</si>
  <si>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</si>
  <si>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</si>
  <si>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</si>
  <si>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</si>
  <si>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</si>
  <si>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</si>
  <si>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</si>
  <si>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</si>
  <si>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</si>
  <si>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</si>
  <si>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</si>
  <si>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</si>
  <si>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</si>
  <si>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</si>
  <si>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</si>
  <si>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</si>
  <si>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</si>
  <si>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</si>
  <si>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</si>
  <si>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</si>
  <si>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</si>
  <si>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</si>
  <si>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</si>
  <si>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</si>
  <si>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</si>
  <si>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</si>
  <si>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</si>
  <si>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</si>
  <si>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</si>
  <si>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</si>
  <si>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</si>
  <si>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</si>
  <si>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</si>
  <si>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</si>
  <si>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</si>
  <si>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</si>
  <si>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</si>
  <si>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</si>
  <si>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</si>
  <si>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</si>
  <si>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</si>
  <si>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</si>
  <si>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</si>
  <si>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</si>
  <si>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</si>
  <si>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</si>
  <si>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</si>
  <si>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</si>
  <si>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</si>
  <si>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</si>
  <si>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</si>
  <si>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</si>
  <si>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</si>
  <si>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</si>
  <si>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</si>
  <si>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</si>
  <si>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</si>
  <si>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十二、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</si>
  <si>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</si>
  <si>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</si>
  <si>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</si>
  <si>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</si>
  <si>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</si>
  <si>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</si>
  <si>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</si>
  <si>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</si>
  <si>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</si>
  <si>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</si>
  <si>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</si>
  <si>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</si>
  <si>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</si>
  <si>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</si>
  <si>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</si>
  <si>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</si>
  <si>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</si>
  <si>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</si>
  <si>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</si>
  <si>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</si>
  <si>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</si>
  <si>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</si>
  <si>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</si>
  <si>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</si>
  <si>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</si>
  <si>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</si>
  <si>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</si>
  <si>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</si>
  <si>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</si>
  <si>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</si>
  <si>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</si>
  <si>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</si>
  <si>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</si>
  <si>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</si>
  <si>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</si>
  <si>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</si>
  <si>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</si>
  <si>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</si>
  <si>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</si>
  <si>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</si>
  <si>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</si>
  <si>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</si>
  <si>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</si>
  <si>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</si>
  <si>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</si>
  <si>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</si>
  <si>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</si>
  <si>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</si>
  <si>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</si>
  <si>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</si>
  <si>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十三、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</si>
  <si>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</si>
  <si>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</si>
  <si>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</si>
  <si>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</si>
  <si>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</si>
  <si>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</si>
  <si>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</si>
  <si>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</si>
  <si>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</si>
  <si>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</si>
  <si>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</si>
  <si>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</si>
  <si>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</si>
  <si>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</si>
  <si>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</si>
  <si>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</si>
  <si>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</si>
  <si>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</si>
  <si>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</si>
  <si>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</si>
  <si>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</si>
  <si>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</si>
  <si>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</si>
  <si>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</si>
  <si>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</si>
  <si>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</si>
  <si>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</si>
  <si>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</si>
  <si>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</si>
  <si>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</si>
  <si>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</si>
  <si>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</si>
  <si>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</si>
  <si>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</si>
  <si>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</si>
  <si>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</si>
  <si>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</si>
  <si>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</si>
  <si>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</si>
  <si>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</si>
  <si>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</si>
  <si>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</si>
  <si>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</si>
  <si>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</si>
  <si>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</si>
  <si>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</si>
  <si>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</si>
  <si>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</si>
  <si>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</si>
  <si>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</si>
  <si>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</si>
  <si>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</si>
  <si>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</si>
  <si>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十四、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</si>
  <si>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</si>
  <si>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</si>
  <si>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</si>
  <si>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</si>
  <si>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</si>
  <si>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</si>
  <si>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</si>
  <si>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</si>
  <si>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</si>
  <si>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</si>
  <si>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</si>
  <si>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</si>
  <si>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</si>
  <si>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</si>
  <si>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</si>
  <si>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</si>
  <si>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十五、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</si>
  <si>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</si>
  <si>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</si>
  <si>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</si>
  <si>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</si>
  <si>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</si>
  <si>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</si>
  <si>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</si>
  <si>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</si>
  <si>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</si>
  <si>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</si>
  <si>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</si>
  <si>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</si>
  <si>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</si>
  <si>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</si>
  <si>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</si>
  <si>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</si>
  <si>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</si>
  <si>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</si>
  <si>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</si>
  <si>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</si>
  <si>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</si>
  <si>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</si>
  <si>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</si>
  <si>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</si>
  <si>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十六、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</si>
  <si>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</si>
  <si>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</si>
  <si>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</si>
  <si>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</si>
  <si>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</si>
  <si>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</si>
  <si>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</si>
  <si>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</si>
  <si>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</si>
  <si>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十七、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</si>
  <si>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</si>
  <si>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</si>
  <si>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</si>
  <si>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</si>
  <si>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</si>
  <si>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</si>
  <si>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</si>
  <si>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</si>
  <si>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</si>
  <si>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</si>
  <si>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</si>
  <si>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</si>
  <si>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</si>
  <si>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</si>
  <si>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</si>
  <si>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</si>
  <si>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</si>
  <si>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</si>
  <si>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</si>
  <si>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</si>
  <si>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</si>
  <si>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</si>
  <si>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</si>
  <si>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</si>
  <si>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</si>
  <si>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</si>
  <si>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</si>
  <si>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</si>
  <si>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</si>
  <si>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</si>
  <si>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</si>
  <si>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</si>
  <si>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</si>
  <si>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</si>
  <si>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</si>
  <si>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</si>
  <si>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</si>
  <si>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</si>
  <si>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</si>
  <si>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</si>
  <si>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</si>
  <si>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</si>
  <si>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</si>
  <si>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</si>
  <si>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</si>
  <si>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</si>
  <si>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</si>
  <si>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</si>
  <si>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</si>
  <si>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</si>
  <si>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</si>
  <si>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</si>
  <si>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</si>
  <si>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</si>
  <si>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</si>
  <si>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</si>
  <si>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</si>
  <si>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</si>
  <si>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</si>
  <si>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</si>
  <si>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</si>
  <si>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十八、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</si>
  <si>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</si>
  <si>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</si>
  <si>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</si>
  <si>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</si>
  <si>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</si>
  <si>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</si>
  <si>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</si>
  <si>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</si>
  <si>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</si>
  <si>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</si>
  <si>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</si>
  <si>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</si>
  <si>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</si>
  <si>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</si>
  <si>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</si>
  <si>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</si>
  <si>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</si>
  <si>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十九、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</si>
  <si>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</si>
  <si>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</si>
  <si>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</si>
  <si>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</si>
  <si>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</si>
  <si>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</si>
  <si>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</si>
  <si>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</si>
  <si>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</si>
  <si>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</si>
  <si>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</si>
  <si>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</si>
  <si>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</si>
  <si>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</si>
  <si>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</si>
  <si>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</si>
  <si>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</si>
  <si>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</si>
  <si>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</si>
  <si>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</si>
  <si>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</si>
  <si>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</si>
  <si>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</si>
  <si>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</si>
  <si>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</si>
  <si>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</si>
  <si>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</si>
  <si>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</si>
  <si>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</si>
  <si>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</si>
  <si>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</si>
  <si>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</si>
  <si>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</si>
  <si>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</si>
  <si>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</si>
  <si>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</si>
  <si>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</si>
  <si>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</si>
  <si>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</si>
  <si>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</si>
  <si>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</si>
  <si>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</si>
  <si>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</si>
  <si>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</si>
  <si>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</si>
  <si>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二十、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</si>
  <si>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</si>
  <si>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</si>
  <si>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</si>
  <si>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</si>
  <si>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</si>
  <si>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二十一、</t>
  </si>
  <si>
    <t xml:space="preserve">  地方政府一般债务发行费用支出</t>
  </si>
  <si>
    <t>二十二、</t>
  </si>
  <si>
    <t>其他支出(类)</t>
  </si>
  <si>
    <t xml:space="preserve">  其他支出(款)</t>
  </si>
  <si>
    <t xml:space="preserve">    其他支出(项)</t>
  </si>
  <si>
    <t>本 年 支 出 合 计</t>
  </si>
  <si>
    <t>2017年度楚雄州本级公共财政收支决算总表</t>
  </si>
  <si>
    <t>　　政府住房基金收入</t>
  </si>
  <si>
    <t>公共财政收入</t>
  </si>
  <si>
    <t>本年支出小计</t>
  </si>
  <si>
    <t>地方政府一般债务转贷收入</t>
  </si>
  <si>
    <t>其中：新增一般债券收入</t>
  </si>
  <si>
    <t>其中：置换一般债券还本支出</t>
  </si>
  <si>
    <t xml:space="preserve">      置换一般债券收入</t>
  </si>
  <si>
    <t>地方政府一般债券转贷支出</t>
  </si>
  <si>
    <t>其中：新增一般债券转贷支出</t>
  </si>
  <si>
    <t xml:space="preserve">      置换一般债券转贷支出</t>
  </si>
  <si>
    <t>返还性支出</t>
  </si>
  <si>
    <t>下级一般性上解收入</t>
  </si>
  <si>
    <t>补助下级一般性转移支付</t>
  </si>
  <si>
    <t>下级专项上解收入</t>
  </si>
  <si>
    <t>补助下级专项支出</t>
  </si>
  <si>
    <t>收入合计</t>
  </si>
  <si>
    <t>2017年度楚雄州本级公共财政支出决算表</t>
  </si>
  <si>
    <t>单位：万元</t>
  </si>
  <si>
    <t>序 号</t>
  </si>
  <si>
    <t>项               目</t>
  </si>
  <si>
    <t xml:space="preserve">  补充全国社会保障基金</t>
  </si>
  <si>
    <t xml:space="preserve">    用一般公共预算补充基金</t>
  </si>
  <si>
    <t>2017年度楚雄州本级税收返还和转移支付支出决算表</t>
  </si>
  <si>
    <t>州级对下级税收返还性支出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</si>
  <si>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</si>
  <si>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</si>
  <si>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</si>
  <si>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</si>
  <si>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</si>
  <si>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其他税收返还支出</t>
  </si>
  <si>
    <t>州级对下级一般性转移支付支出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</si>
  <si>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</si>
  <si>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</si>
  <si>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</si>
  <si>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</si>
  <si>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</si>
  <si>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</si>
  <si>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</si>
  <si>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</si>
  <si>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城乡义务教育等转移支付支出</t>
  </si>
  <si>
    <t xml:space="preserve">    基本养老保险转移支付支出</t>
  </si>
  <si>
    <t xml:space="preserve">    城乡居民医疗保险转移支付支出</t>
  </si>
  <si>
    <t xml:space="preserve">    农村综合改革转移支付收入支出</t>
  </si>
  <si>
    <t xml:space="preserve">    产粮(油)大县奖励资金支出</t>
  </si>
  <si>
    <t xml:space="preserve">    重点生态功能区转移支付支出</t>
  </si>
  <si>
    <t xml:space="preserve">    固定数额补助收入支出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</si>
  <si>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</si>
  <si>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</si>
  <si>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</si>
  <si>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</si>
  <si>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</si>
  <si>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>州级对下级专项转移支付支出</t>
  </si>
  <si>
    <t xml:space="preserve">   其中：</t>
  </si>
  <si>
    <t xml:space="preserve">    其他支出</t>
  </si>
  <si>
    <t>州级对下级税返和转移补助支出合计：</t>
  </si>
  <si>
    <t>2017年度楚雄州对下税收返还和转移支付分地区决算表</t>
  </si>
  <si>
    <t xml:space="preserve">                                    </t>
  </si>
  <si>
    <t xml:space="preserve">    单位:万元</t>
  </si>
  <si>
    <t>地  区</t>
  </si>
  <si>
    <t>一般性转移支付支出</t>
  </si>
  <si>
    <t>专项转移支付支出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</si>
  <si>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</si>
  <si>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</si>
  <si>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</si>
  <si>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</si>
  <si>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</si>
  <si>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</si>
  <si>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</si>
  <si>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</si>
  <si>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</si>
  <si>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</si>
  <si>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合  计</t>
  </si>
  <si>
    <t>2017年度楚雄州对下专项转移支付分地区</t>
  </si>
  <si>
    <t>小  计</t>
  </si>
  <si>
    <t>2017年度楚雄州本级
一般公共预算基本支出经济分类决算表（试编）</t>
  </si>
  <si>
    <t xml:space="preserve">                                                                        单位:万元</t>
  </si>
  <si>
    <t>项  目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</si>
  <si>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</si>
  <si>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</si>
  <si>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</si>
  <si>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</si>
  <si>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</si>
  <si>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</si>
  <si>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</si>
  <si>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</si>
  <si>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</si>
  <si>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</si>
  <si>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</si>
  <si>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</si>
  <si>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</si>
  <si>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</si>
  <si>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</si>
  <si>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</si>
  <si>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</si>
  <si>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</si>
  <si>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</si>
  <si>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</si>
  <si>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</si>
  <si>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</si>
  <si>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</si>
  <si>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</si>
  <si>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</si>
  <si>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</si>
  <si>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</si>
  <si>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</si>
  <si>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</si>
  <si>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</si>
  <si>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</si>
  <si>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</si>
  <si>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</si>
  <si>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</si>
  <si>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</si>
  <si>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</si>
  <si>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</si>
  <si>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</si>
  <si>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</si>
  <si>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</si>
  <si>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</si>
  <si>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</si>
  <si>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</si>
  <si>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</si>
  <si>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</si>
  <si>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</si>
  <si>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</si>
  <si>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</si>
  <si>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</si>
  <si>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</si>
  <si>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</si>
  <si>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</si>
  <si>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</si>
  <si>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</si>
  <si>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</si>
  <si>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</si>
  <si>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</si>
  <si>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</si>
  <si>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</si>
  <si>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</si>
  <si>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</si>
  <si>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</si>
  <si>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</si>
  <si>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</si>
  <si>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</si>
  <si>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</si>
  <si>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</si>
  <si>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</si>
  <si>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</si>
  <si>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</si>
  <si>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</si>
  <si>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</si>
  <si>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</si>
  <si>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</si>
  <si>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</si>
  <si>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</si>
  <si>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</si>
  <si>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</si>
  <si>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</si>
  <si>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</si>
  <si>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</si>
  <si>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</si>
  <si>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</si>
  <si>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</si>
  <si>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</si>
  <si>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对社会保险基金补助</t>
  </si>
  <si>
    <t xml:space="preserve">  赠与</t>
  </si>
  <si>
    <t xml:space="preserve">  贷款转贷</t>
  </si>
  <si>
    <t>一般公共预算基本支出</t>
  </si>
  <si>
    <t>2017年楚雄州政府性基金收支决算表</t>
  </si>
  <si>
    <t>收                          入</t>
  </si>
  <si>
    <t>支                          出</t>
  </si>
  <si>
    <t>项          目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</si>
  <si>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</si>
  <si>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</si>
  <si>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</si>
  <si>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</si>
  <si>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</si>
  <si>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三、民航发展基金支出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</si>
  <si>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</si>
  <si>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</si>
  <si>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</si>
  <si>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</si>
  <si>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</si>
  <si>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六、港口建设费及对应专项债务收入安排的支出</t>
  </si>
  <si>
    <t>七、新型墙体材料专项基金收入</t>
  </si>
  <si>
    <t>七、散装水泥专项资金及对应专项债务收入安排的支出</t>
  </si>
  <si>
    <t>八、旅游发展基金收入</t>
  </si>
  <si>
    <t>八、新型墙体材料专项基金及对应专项债务收入安排的支出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</si>
  <si>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</si>
  <si>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</si>
  <si>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</si>
  <si>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</si>
  <si>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</si>
  <si>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</si>
  <si>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</si>
  <si>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十二、国家电影事业发展专项资金及对应专项债务收入安排的支出</t>
  </si>
  <si>
    <t>十三、新增建设用地土地有偿使用费收入</t>
  </si>
  <si>
    <t>十三、新菜地开发建设基金及对应专项债务收入安排的支出</t>
  </si>
  <si>
    <t>十四、育林基金收入</t>
  </si>
  <si>
    <t>十四、新增建设用地土地有偿使用费及对应专项债务收入安排的支出</t>
  </si>
  <si>
    <t>十五、森林植被恢复费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</si>
  <si>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</si>
  <si>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</si>
  <si>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</si>
  <si>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</si>
  <si>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</si>
  <si>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</si>
  <si>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</si>
  <si>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</si>
  <si>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</si>
  <si>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</si>
  <si>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</si>
  <si>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</si>
  <si>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二十一、城市公用事业附加及对应专项债务收入安排的支出</t>
  </si>
  <si>
    <t>二十二、国有土地收益基金收入</t>
  </si>
  <si>
    <t>二十二、国有土地使用权出让收入及对应专项债务收入安排的支出</t>
  </si>
  <si>
    <t>二十三、农业土地开发资金收入</t>
  </si>
  <si>
    <t>二十三、国有土地收益基金及对应专项债务收入安排的支出</t>
  </si>
  <si>
    <t>二十四、大中型水库库区基金收入</t>
  </si>
  <si>
    <t>二十四、农业土地开发资金及对应专项债务收入安排的支出</t>
  </si>
  <si>
    <t>二十五、彩票公益金收入</t>
  </si>
  <si>
    <t>二十五、大中型水库移民后期扶持基金支出</t>
  </si>
  <si>
    <t>二十六、城市基础设施配套费收入</t>
  </si>
  <si>
    <t>二十六、大中型水库库区基金及对应专项债务收入安排的支出</t>
  </si>
  <si>
    <t>二十七、小型水库移民扶助基金收入</t>
  </si>
  <si>
    <t>二十七、三峡水库库区基金支出</t>
  </si>
  <si>
    <t>二十八、国有重大水利工程建设基金收入</t>
  </si>
  <si>
    <t>二十八、彩票公益金及对应专项债务收入安排的支出</t>
  </si>
  <si>
    <t>二十九、车辆通行费</t>
  </si>
  <si>
    <t>二十九、城市基础设施配套费及对应专项债务收入安排的支出</t>
  </si>
  <si>
    <t>三十、船舶港务费</t>
  </si>
  <si>
    <t>三十、小型水库移民扶助基金及对应专项债务收入安排的支出</t>
  </si>
  <si>
    <t>三十一、无线电频率占用费</t>
  </si>
  <si>
    <t>三十一、国家重大水利工程建设基金及对应专项债务收入安排的支出</t>
  </si>
  <si>
    <t>三十二、大中型水库移民后期扶持基金收入</t>
  </si>
  <si>
    <t>三十二、车辆通行费及对应专项债务收入安排的支出</t>
  </si>
  <si>
    <t>三十三、可再生能源电价附加收入</t>
  </si>
  <si>
    <t>三十三、船舶港务费支出</t>
  </si>
  <si>
    <t>三十四、民航发展基金收入</t>
  </si>
  <si>
    <t>三十四、无线电频率占用费安排的支出</t>
  </si>
  <si>
    <t>三十五、污水处理费收入</t>
  </si>
  <si>
    <t>三十五、污水处理费及对应专项债务收入安排的支出</t>
  </si>
  <si>
    <t>三十六、彩票发行机构和彩票销售机构的业务费用</t>
  </si>
  <si>
    <t>三十六、彩票发行销售机构业务费安排的支出</t>
  </si>
  <si>
    <t>三十七、其他政府性基金收入</t>
  </si>
  <si>
    <t>三十五、可再生能源电价附加收入安排的支出</t>
  </si>
  <si>
    <t>三十六、其他政府性基金支出</t>
  </si>
  <si>
    <t>三十七、债务付息支出</t>
  </si>
  <si>
    <t>三十八、债务发行费用支出</t>
  </si>
  <si>
    <t>收入小计</t>
  </si>
  <si>
    <t>支出小计</t>
  </si>
  <si>
    <t>债务转贷收入</t>
  </si>
  <si>
    <t>地方政府专项还本支出</t>
  </si>
  <si>
    <t>上级补助收入</t>
  </si>
  <si>
    <t>上解支出</t>
  </si>
  <si>
    <t>下级上解收入</t>
  </si>
  <si>
    <t>补助支出</t>
  </si>
  <si>
    <t>调出资金</t>
  </si>
  <si>
    <t>2017年楚雄州本级政府性基金收支决算表</t>
  </si>
  <si>
    <t>预算数
(调整预算数)</t>
  </si>
  <si>
    <t>二十八、国家重大水利工程建设基金收入</t>
  </si>
  <si>
    <t>三十七、可再生能源电价附加收入安排的支出</t>
  </si>
  <si>
    <t>三十八、其他政府性基金支出</t>
  </si>
  <si>
    <t>地方政府专项债务收入</t>
  </si>
  <si>
    <t>地方政府专项债务转贷支出</t>
  </si>
  <si>
    <t>补助收入</t>
  </si>
  <si>
    <t>2017年度楚雄州对下政府性基金转移支付支出决算表</t>
  </si>
  <si>
    <t xml:space="preserve">                                                             单位：万元</t>
  </si>
  <si>
    <t>项   目</t>
  </si>
  <si>
    <t>为上年决算数的%</t>
  </si>
  <si>
    <t>一、国家电影事业发展专项资金相关支出</t>
  </si>
  <si>
    <t>二、大中型水库移民后期扶持基金支出</t>
  </si>
  <si>
    <t>三、可再生能源电价附加收入安排的支出</t>
  </si>
  <si>
    <t>四、国有土地使用权出让收入安排的支出</t>
  </si>
  <si>
    <t>五、农业土地开发资金相关支出</t>
  </si>
  <si>
    <t>六、大中型水库库区基金相关支出</t>
  </si>
  <si>
    <t>七、国家重大水利工程建设相关支出</t>
  </si>
  <si>
    <t>八、新型墙体材料专项基金相关支出</t>
  </si>
  <si>
    <t>十、彩票发行销售机构业务费安排的支出</t>
  </si>
  <si>
    <t>十一、彩票公益金相关支出</t>
  </si>
  <si>
    <t>州对下政府性基金转移支付合计</t>
  </si>
  <si>
    <t>2017年度楚雄州国有资本经营收支决算明细表</t>
  </si>
  <si>
    <t xml:space="preserve">    利润收入</t>
  </si>
  <si>
    <t xml:space="preserve">      石油石化企业利润收入</t>
  </si>
  <si>
    <t xml:space="preserve">      电力企业利润收入</t>
  </si>
  <si>
    <t xml:space="preserve">    国有资本经营预算补充社保基金支出</t>
  </si>
  <si>
    <t xml:space="preserve">      电信企业利润收入</t>
  </si>
  <si>
    <t>国有资本经营预算支出</t>
  </si>
  <si>
    <t xml:space="preserve">      煤炭企业利润收入</t>
  </si>
  <si>
    <t>　解决历史遗留问题及改革成本支出</t>
  </si>
  <si>
    <t xml:space="preserve">      有色冶金采掘企业利润收入</t>
  </si>
  <si>
    <t>　　厂办大集体改革支出</t>
  </si>
  <si>
    <t xml:space="preserve">      钢铁企业利润收入</t>
  </si>
  <si>
    <t>　　"三供一业"移交补助支出</t>
  </si>
  <si>
    <t xml:space="preserve">      化工企业利润收入</t>
  </si>
  <si>
    <t>　　国有企业办职教幼教补助支出</t>
  </si>
  <si>
    <t xml:space="preserve">      运输企业利润收入</t>
  </si>
  <si>
    <t>　　国有企业办公共服务机构移交补助支出</t>
  </si>
  <si>
    <t xml:space="preserve">      电子企业利润收入</t>
  </si>
  <si>
    <t>　　国有企业退休人员社会化管理补助支出</t>
  </si>
  <si>
    <t xml:space="preserve">      机械企业利润收入</t>
  </si>
  <si>
    <t>　　国有企业棚户区改造支出</t>
  </si>
  <si>
    <t xml:space="preserve">      投资服务企业利润收入</t>
  </si>
  <si>
    <t>　　国有企业改革成本支出</t>
  </si>
  <si>
    <t xml:space="preserve">      纺织轻工企业利润收入</t>
  </si>
  <si>
    <t>　　离休干部医药费补助支出</t>
  </si>
  <si>
    <t xml:space="preserve">      贸易企业利润收入</t>
  </si>
  <si>
    <t>　　其他解决历史遗留问题及改革成本支出</t>
  </si>
  <si>
    <t xml:space="preserve">      建筑施工企业利润收入</t>
  </si>
  <si>
    <t>　国有企业资本金注入</t>
  </si>
  <si>
    <t xml:space="preserve">      房地产企业利润收入</t>
  </si>
  <si>
    <t>　　国有经济结构调整支出</t>
  </si>
  <si>
    <t xml:space="preserve">      建材企业利润收入</t>
  </si>
  <si>
    <t>　　公益性设施投资支出</t>
  </si>
  <si>
    <t xml:space="preserve">      境外企业利润收入</t>
  </si>
  <si>
    <t>　　前瞻性战略性产业发展支出</t>
  </si>
  <si>
    <t xml:space="preserve">      对外合作企业利润收入</t>
  </si>
  <si>
    <t>　　生态环境保护支出</t>
  </si>
  <si>
    <t xml:space="preserve">      医药企业利润收入</t>
  </si>
  <si>
    <t>　　支持科技进步支出</t>
  </si>
  <si>
    <t xml:space="preserve">      农林牧渔企业利润收入</t>
  </si>
  <si>
    <t>　　保障国家经济安全支出</t>
  </si>
  <si>
    <t xml:space="preserve">      邮政企业利润收入</t>
  </si>
  <si>
    <t>　　对外投资合作支出</t>
  </si>
  <si>
    <t xml:space="preserve">      军工企业利润收入</t>
  </si>
  <si>
    <t>　　其他国有企业资本金注入</t>
  </si>
  <si>
    <t xml:space="preserve">      转制科研院所利润收入</t>
  </si>
  <si>
    <t>　国有企业政策性补贴(款)</t>
  </si>
  <si>
    <t xml:space="preserve">      地质勘查企业利润收入</t>
  </si>
  <si>
    <t>　　国有企业政策性补贴(项)</t>
  </si>
  <si>
    <t xml:space="preserve">      卫生体育福利企业利润收入</t>
  </si>
  <si>
    <t>　金融国有资本经营预算支出</t>
  </si>
  <si>
    <t xml:space="preserve">      教育文化广播企业利润收入</t>
  </si>
  <si>
    <t>　　资本性支出</t>
  </si>
  <si>
    <t xml:space="preserve">      科学研究企业利润收入</t>
  </si>
  <si>
    <t>　　改革性支出</t>
  </si>
  <si>
    <t xml:space="preserve">      机关社团所属企业利润收入</t>
  </si>
  <si>
    <t>　　其他金融国有资本经营预算支出</t>
  </si>
  <si>
    <t xml:space="preserve">      金融企业利润收入</t>
  </si>
  <si>
    <t>　其他国有资本经营预算支出(款)</t>
  </si>
  <si>
    <t xml:space="preserve">      其他国有资本经营预算企业利润收入</t>
  </si>
  <si>
    <t>　　其他国有资本经营预算支出(项)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</si>
  <si>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</si>
  <si>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</si>
  <si>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</si>
  <si>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</si>
  <si>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</si>
  <si>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</si>
  <si>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</si>
  <si>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</si>
  <si>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</si>
  <si>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</si>
  <si>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</si>
  <si>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</si>
  <si>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</si>
  <si>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</si>
  <si>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</si>
  <si>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</si>
  <si>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 年 收 入 小 计</t>
  </si>
  <si>
    <t>本 年 支 出 小 计</t>
  </si>
  <si>
    <t>上年结转收入</t>
  </si>
  <si>
    <t>结转下年支出</t>
  </si>
  <si>
    <t>本年收入合计</t>
  </si>
  <si>
    <t>本年支出合计</t>
  </si>
  <si>
    <t>2017年度楚雄州本级国有资本经营收支决算明细表</t>
  </si>
  <si>
    <t>补助下级支出</t>
  </si>
  <si>
    <t>2017年楚雄州社会保险基金收入决算表</t>
  </si>
  <si>
    <t>2017年楚雄州社会保险基金支出决算情况表</t>
  </si>
  <si>
    <t>项目</t>
  </si>
  <si>
    <t>决算数为年初预算数的%</t>
  </si>
  <si>
    <t>比上年决算数增幅%</t>
  </si>
  <si>
    <t>企业职工养老保险基金收入</t>
  </si>
  <si>
    <t>企业职工养老保险基金支出</t>
  </si>
  <si>
    <t>机关事业单位基本养老保险基金收入</t>
  </si>
  <si>
    <t>机关事业单位基本养老保险基金支出</t>
  </si>
  <si>
    <t>失业保险基金收入</t>
  </si>
  <si>
    <t>失业保险基金支出</t>
  </si>
  <si>
    <t>城镇职工基本医疗保险基金收入</t>
  </si>
  <si>
    <t>城镇职工基本医疗保险基金支出</t>
  </si>
  <si>
    <t>工伤保险基金收入</t>
  </si>
  <si>
    <t>工伤保险基金支出</t>
  </si>
  <si>
    <t>生育保险基金收入</t>
  </si>
  <si>
    <t>生育保险基金支出</t>
  </si>
  <si>
    <t>城乡居民基本养老保险基金收入</t>
  </si>
  <si>
    <t>城乡居民基本养老保险基金支出</t>
  </si>
  <si>
    <t>居民基本医疗保险基金收入</t>
  </si>
  <si>
    <t>居民基本医疗保险基金支出</t>
  </si>
  <si>
    <t>本年收入小计</t>
  </si>
  <si>
    <t xml:space="preserve">    调剂金收入</t>
  </si>
  <si>
    <t xml:space="preserve">  调剂金支出</t>
  </si>
  <si>
    <t xml:space="preserve">        上级补助收入</t>
  </si>
  <si>
    <t xml:space="preserve">      补助下级支出</t>
  </si>
  <si>
    <t xml:space="preserve">        下级上解收入</t>
  </si>
  <si>
    <t xml:space="preserve">      上解上级支出</t>
  </si>
  <si>
    <t>备注：1、本年收入小计为各项基金收入小计数之和，均不含调剂金收入（上级补助收入）。</t>
  </si>
  <si>
    <t>备注：1、本年支出小计为各项基金支出小计数之和，均不含调剂金支出（补助下级支出、上解上级支出）。</t>
  </si>
  <si>
    <t xml:space="preserve">      2、收入合计=本年收入小计+调剂金收入（上级补助收入、下级上解收入）</t>
  </si>
  <si>
    <t xml:space="preserve">      2、支出合计=本年支出小计+调剂金支出（补助下级支出、上解上级支出）</t>
  </si>
  <si>
    <t>2017年楚雄州州本级本级社会保险基金收入情况表</t>
  </si>
  <si>
    <t>2017年楚雄州州本级社会保险基金支出决算情况表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</si>
</sst>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%"/>
    <numFmt numFmtId="179" formatCode="#,##0.0_ "/>
    <numFmt numFmtId="180" formatCode="#,##0_);[Red]\(#,##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8"/>
      <name val="华文中宋"/>
      <family val="0"/>
    </font>
    <font>
      <sz val="12"/>
      <name val="华文中宋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5" applyNumberFormat="0" applyAlignment="0" applyProtection="0"/>
    <xf numFmtId="0" fontId="28" fillId="18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31" fillId="22" borderId="0" applyNumberFormat="0" applyBorder="0" applyAlignment="0" applyProtection="0"/>
    <xf numFmtId="0" fontId="27" fillId="9" borderId="8" applyNumberFormat="0" applyAlignment="0" applyProtection="0"/>
    <xf numFmtId="0" fontId="19" fillId="8" borderId="5" applyNumberFormat="0" applyAlignment="0" applyProtection="0"/>
    <xf numFmtId="0" fontId="15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9" applyNumberFormat="0" applyFont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176" fontId="2" fillId="0" borderId="0" xfId="63" applyNumberForma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177" fontId="6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ill="1" applyBorder="1" applyAlignment="1">
      <alignment horizontal="center" vertical="center"/>
      <protection/>
    </xf>
    <xf numFmtId="176" fontId="2" fillId="0" borderId="0" xfId="63" applyNumberFormat="1" applyFill="1" applyBorder="1" applyAlignment="1">
      <alignment horizontal="center" vertical="center"/>
      <protection/>
    </xf>
    <xf numFmtId="177" fontId="2" fillId="0" borderId="0" xfId="63" applyNumberFormat="1" applyFont="1" applyFill="1" applyBorder="1" applyAlignment="1">
      <alignment horizontal="center" vertical="center"/>
      <protection/>
    </xf>
    <xf numFmtId="177" fontId="2" fillId="0" borderId="0" xfId="63" applyNumberForma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177" fontId="3" fillId="0" borderId="11" xfId="63" applyNumberFormat="1" applyFont="1" applyFill="1" applyBorder="1" applyAlignment="1">
      <alignment horizontal="center" vertical="center" wrapText="1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43" fontId="3" fillId="0" borderId="10" xfId="93" applyFont="1" applyFill="1" applyBorder="1" applyAlignment="1">
      <alignment horizontal="center" vertical="center" wrapText="1"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0" xfId="60" applyNumberFormat="1" applyFont="1" applyFill="1" applyBorder="1" applyAlignment="1">
      <alignment horizontal="center" vertical="center"/>
      <protection/>
    </xf>
    <xf numFmtId="178" fontId="3" fillId="0" borderId="10" xfId="53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63" applyNumberFormat="1" applyFont="1" applyFill="1" applyBorder="1" applyAlignment="1">
      <alignment horizontal="center" vertical="center"/>
      <protection/>
    </xf>
    <xf numFmtId="177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177" fontId="3" fillId="0" borderId="0" xfId="63" applyNumberFormat="1" applyFont="1" applyFill="1" applyBorder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8" fontId="2" fillId="0" borderId="10" xfId="53" applyNumberFormat="1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178" fontId="7" fillId="0" borderId="10" xfId="53" applyNumberFormat="1" applyFont="1" applyBorder="1" applyAlignment="1">
      <alignment horizontal="center" vertical="center"/>
    </xf>
    <xf numFmtId="0" fontId="2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distributed" vertical="center" wrapText="1" indent="3"/>
      <protection/>
    </xf>
    <xf numFmtId="0" fontId="3" fillId="0" borderId="14" xfId="63" applyFont="1" applyFill="1" applyBorder="1" applyAlignment="1">
      <alignment horizontal="left" vertical="center"/>
      <protection/>
    </xf>
    <xf numFmtId="176" fontId="7" fillId="0" borderId="10" xfId="63" applyNumberFormat="1" applyFont="1" applyFill="1" applyBorder="1" applyAlignment="1">
      <alignment horizontal="center" vertical="center"/>
      <protection/>
    </xf>
    <xf numFmtId="178" fontId="7" fillId="0" borderId="10" xfId="53" applyNumberFormat="1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left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77" fontId="7" fillId="0" borderId="11" xfId="60" applyNumberFormat="1" applyFont="1" applyFill="1" applyBorder="1" applyAlignment="1">
      <alignment horizontal="center" vertical="center"/>
      <protection/>
    </xf>
    <xf numFmtId="178" fontId="7" fillId="0" borderId="10" xfId="63" applyNumberFormat="1" applyFont="1" applyFill="1" applyBorder="1" applyAlignment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177" fontId="7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distributed" vertical="center" indent="1"/>
      <protection/>
    </xf>
    <xf numFmtId="0" fontId="3" fillId="0" borderId="10" xfId="63" applyNumberFormat="1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horizontal="left" vertical="center"/>
      <protection/>
    </xf>
    <xf numFmtId="176" fontId="8" fillId="0" borderId="10" xfId="63" applyNumberFormat="1" applyFont="1" applyFill="1" applyBorder="1" applyAlignment="1">
      <alignment horizontal="center" vertical="center"/>
      <protection/>
    </xf>
    <xf numFmtId="178" fontId="8" fillId="0" borderId="10" xfId="53" applyNumberFormat="1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 horizontal="left" vertical="center"/>
      <protection/>
    </xf>
    <xf numFmtId="177" fontId="8" fillId="0" borderId="10" xfId="60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distributed" vertical="center" indent="2"/>
      <protection/>
    </xf>
    <xf numFmtId="0" fontId="7" fillId="0" borderId="10" xfId="63" applyFont="1" applyFill="1" applyBorder="1" applyAlignment="1">
      <alignment horizontal="distributed" vertical="center" indent="2"/>
      <protection/>
    </xf>
    <xf numFmtId="0" fontId="0" fillId="0" borderId="0" xfId="0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horizontal="right" vertical="center"/>
      <protection/>
    </xf>
    <xf numFmtId="178" fontId="10" fillId="0" borderId="10" xfId="51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3" fontId="10" fillId="27" borderId="10" xfId="0" applyNumberFormat="1" applyFont="1" applyFill="1" applyBorder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10" fillId="0" borderId="11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21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22" xfId="0" applyNumberFormat="1" applyFont="1" applyFill="1" applyBorder="1" applyAlignment="1" applyProtection="1">
      <alignment vertical="center"/>
      <protection/>
    </xf>
    <xf numFmtId="3" fontId="10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0" fontId="10" fillId="0" borderId="23" xfId="0" applyNumberFormat="1" applyFont="1" applyFill="1" applyBorder="1" applyAlignment="1" applyProtection="1">
      <alignment vertical="center"/>
      <protection/>
    </xf>
    <xf numFmtId="0" fontId="10" fillId="0" borderId="24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 applyProtection="1">
      <alignment horizontal="right" vertical="center"/>
      <protection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178" fontId="11" fillId="0" borderId="10" xfId="51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9" fontId="10" fillId="0" borderId="10" xfId="51" applyNumberFormat="1" applyFont="1" applyFill="1" applyBorder="1" applyAlignment="1" applyProtection="1">
      <alignment horizontal="right" vertical="center"/>
      <protection/>
    </xf>
    <xf numFmtId="3" fontId="11" fillId="27" borderId="10" xfId="0" applyNumberFormat="1" applyFont="1" applyFill="1" applyBorder="1" applyAlignment="1" applyProtection="1">
      <alignment horizontal="right" vertical="center"/>
      <protection/>
    </xf>
    <xf numFmtId="9" fontId="11" fillId="0" borderId="10" xfId="51" applyNumberFormat="1" applyFont="1" applyFill="1" applyBorder="1" applyAlignment="1" applyProtection="1">
      <alignment horizontal="right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7" fontId="10" fillId="0" borderId="10" xfId="0" applyNumberFormat="1" applyFont="1" applyFill="1" applyBorder="1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vertical="center"/>
      <protection/>
    </xf>
    <xf numFmtId="177" fontId="11" fillId="0" borderId="10" xfId="0" applyNumberFormat="1" applyFont="1" applyFill="1" applyBorder="1" applyAlignment="1" applyProtection="1">
      <alignment vertical="center"/>
      <protection/>
    </xf>
    <xf numFmtId="10" fontId="11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9" fillId="28" borderId="0" xfId="0" applyNumberFormat="1" applyFont="1" applyFill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28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178" fontId="10" fillId="0" borderId="17" xfId="51" applyNumberFormat="1" applyFont="1" applyFill="1" applyBorder="1" applyAlignment="1" applyProtection="1">
      <alignment horizontal="right" vertical="center"/>
      <protection/>
    </xf>
    <xf numFmtId="3" fontId="10" fillId="28" borderId="10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 vertical="center"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center"/>
    </xf>
    <xf numFmtId="178" fontId="11" fillId="0" borderId="17" xfId="51" applyNumberFormat="1" applyFont="1" applyFill="1" applyBorder="1" applyAlignment="1" applyProtection="1">
      <alignment horizontal="right" vertical="center"/>
      <protection/>
    </xf>
    <xf numFmtId="0" fontId="11" fillId="28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178" fontId="10" fillId="28" borderId="10" xfId="51" applyNumberFormat="1" applyFont="1" applyFill="1" applyBorder="1" applyAlignment="1" applyProtection="1">
      <alignment horizontal="right" vertical="center"/>
      <protection/>
    </xf>
    <xf numFmtId="178" fontId="11" fillId="28" borderId="10" xfId="51" applyNumberFormat="1" applyFont="1" applyFill="1" applyBorder="1" applyAlignment="1" applyProtection="1">
      <alignment horizontal="right" vertical="center"/>
      <protection/>
    </xf>
    <xf numFmtId="0" fontId="11" fillId="28" borderId="0" xfId="0" applyFont="1" applyFill="1" applyAlignment="1">
      <alignment horizontal="center"/>
    </xf>
    <xf numFmtId="3" fontId="11" fillId="0" borderId="0" xfId="0" applyNumberFormat="1" applyFont="1" applyFill="1" applyAlignment="1" applyProtection="1">
      <alignment horizontal="right" vertical="center"/>
      <protection/>
    </xf>
    <xf numFmtId="0" fontId="11" fillId="29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178" fontId="11" fillId="28" borderId="0" xfId="51" applyNumberFormat="1" applyFont="1" applyFill="1" applyAlignment="1" applyProtection="1">
      <alignment horizontal="right" vertical="center"/>
      <protection/>
    </xf>
    <xf numFmtId="178" fontId="13" fillId="0" borderId="10" xfId="0" applyNumberFormat="1" applyFont="1" applyBorder="1" applyAlignment="1">
      <alignment vertical="center"/>
    </xf>
    <xf numFmtId="178" fontId="14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178" fontId="10" fillId="28" borderId="0" xfId="51" applyNumberFormat="1" applyFont="1" applyFill="1" applyBorder="1" applyAlignment="1" applyProtection="1">
      <alignment horizontal="right" vertical="center"/>
      <protection/>
    </xf>
    <xf numFmtId="178" fontId="11" fillId="28" borderId="0" xfId="51" applyNumberFormat="1" applyFont="1" applyFill="1" applyBorder="1" applyAlignment="1" applyProtection="1">
      <alignment horizontal="right" vertical="center"/>
      <protection/>
    </xf>
    <xf numFmtId="0" fontId="11" fillId="28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28" borderId="10" xfId="0" applyNumberFormat="1" applyFont="1" applyFill="1" applyBorder="1" applyAlignment="1" applyProtection="1">
      <alignment horizontal="right" vertical="center"/>
      <protection/>
    </xf>
    <xf numFmtId="178" fontId="11" fillId="28" borderId="0" xfId="5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49" fontId="10" fillId="28" borderId="11" xfId="61" applyNumberFormat="1" applyFont="1" applyFill="1" applyBorder="1" applyAlignment="1" applyProtection="1">
      <alignment horizontal="center" vertical="center"/>
      <protection locked="0"/>
    </xf>
    <xf numFmtId="177" fontId="10" fillId="28" borderId="10" xfId="64" applyNumberFormat="1" applyFont="1" applyFill="1" applyBorder="1" applyAlignment="1" applyProtection="1">
      <alignment horizontal="right" vertical="center"/>
      <protection locked="0"/>
    </xf>
    <xf numFmtId="177" fontId="10" fillId="28" borderId="10" xfId="64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horizontal="center" vertical="center"/>
      <protection/>
    </xf>
    <xf numFmtId="0" fontId="10" fillId="28" borderId="10" xfId="0" applyNumberFormat="1" applyFont="1" applyFill="1" applyBorder="1" applyAlignment="1" applyProtection="1">
      <alignment horizontal="center" vertical="center"/>
      <protection/>
    </xf>
    <xf numFmtId="0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right" vertical="center"/>
    </xf>
    <xf numFmtId="0" fontId="9" fillId="28" borderId="0" xfId="0" applyNumberFormat="1" applyFont="1" applyFill="1" applyAlignment="1" applyProtection="1">
      <alignment vertical="center"/>
      <protection/>
    </xf>
    <xf numFmtId="0" fontId="11" fillId="28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0" fontId="0" fillId="28" borderId="0" xfId="0" applyFill="1" applyAlignment="1">
      <alignment/>
    </xf>
    <xf numFmtId="0" fontId="0" fillId="0" borderId="0" xfId="0" applyFill="1" applyBorder="1" applyAlignment="1">
      <alignment/>
    </xf>
    <xf numFmtId="0" fontId="0" fillId="28" borderId="10" xfId="0" applyFill="1" applyBorder="1" applyAlignment="1">
      <alignment horizontal="center"/>
    </xf>
    <xf numFmtId="0" fontId="12" fillId="28" borderId="10" xfId="0" applyFont="1" applyFill="1" applyBorder="1" applyAlignment="1">
      <alignment horizontal="center"/>
    </xf>
    <xf numFmtId="3" fontId="11" fillId="28" borderId="10" xfId="0" applyNumberFormat="1" applyFont="1" applyFill="1" applyBorder="1" applyAlignment="1" applyProtection="1">
      <alignment horizontal="left" vertical="center"/>
      <protection/>
    </xf>
    <xf numFmtId="178" fontId="13" fillId="28" borderId="10" xfId="51" applyNumberFormat="1" applyFont="1" applyFill="1" applyBorder="1" applyAlignment="1">
      <alignment/>
    </xf>
    <xf numFmtId="0" fontId="0" fillId="28" borderId="10" xfId="0" applyFill="1" applyBorder="1" applyAlignment="1">
      <alignment/>
    </xf>
    <xf numFmtId="0" fontId="10" fillId="28" borderId="10" xfId="0" applyNumberFormat="1" applyFont="1" applyFill="1" applyBorder="1" applyAlignment="1" applyProtection="1">
      <alignment vertical="center"/>
      <protection/>
    </xf>
    <xf numFmtId="0" fontId="11" fillId="28" borderId="10" xfId="0" applyNumberFormat="1" applyFont="1" applyFill="1" applyBorder="1" applyAlignment="1" applyProtection="1">
      <alignment vertical="center"/>
      <protection/>
    </xf>
    <xf numFmtId="3" fontId="13" fillId="28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7" fontId="2" fillId="28" borderId="0" xfId="61" applyNumberFormat="1" applyFont="1" applyFill="1" applyAlignment="1">
      <alignment vertical="center"/>
      <protection/>
    </xf>
    <xf numFmtId="179" fontId="2" fillId="28" borderId="26" xfId="61" applyNumberFormat="1" applyFont="1" applyFill="1" applyBorder="1" applyAlignment="1">
      <alignment vertical="center"/>
      <protection/>
    </xf>
    <xf numFmtId="179" fontId="10" fillId="28" borderId="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1" fillId="28" borderId="11" xfId="63" applyFont="1" applyFill="1" applyBorder="1" applyAlignment="1">
      <alignment horizontal="distributed" vertical="center"/>
      <protection/>
    </xf>
    <xf numFmtId="177" fontId="11" fillId="28" borderId="10" xfId="0" applyNumberFormat="1" applyFont="1" applyFill="1" applyBorder="1" applyAlignment="1">
      <alignment horizontal="center" vertical="center" wrapText="1"/>
    </xf>
    <xf numFmtId="177" fontId="11" fillId="28" borderId="10" xfId="0" applyNumberFormat="1" applyFont="1" applyFill="1" applyBorder="1" applyAlignment="1">
      <alignment horizontal="distributed" vertical="center" wrapText="1"/>
    </xf>
    <xf numFmtId="179" fontId="11" fillId="28" borderId="10" xfId="0" applyNumberFormat="1" applyFont="1" applyFill="1" applyBorder="1" applyAlignment="1">
      <alignment horizontal="center" vertical="center" wrapText="1"/>
    </xf>
    <xf numFmtId="49" fontId="10" fillId="28" borderId="11" xfId="61" applyNumberFormat="1" applyFont="1" applyFill="1" applyBorder="1" applyAlignment="1" applyProtection="1">
      <alignment horizontal="left" vertical="center"/>
      <protection locked="0"/>
    </xf>
    <xf numFmtId="178" fontId="14" fillId="28" borderId="10" xfId="51" applyNumberFormat="1" applyFont="1" applyFill="1" applyBorder="1" applyAlignment="1" applyProtection="1">
      <alignment horizontal="right" vertical="center"/>
      <protection locked="0"/>
    </xf>
    <xf numFmtId="178" fontId="10" fillId="28" borderId="10" xfId="51" applyNumberFormat="1" applyFont="1" applyFill="1" applyBorder="1" applyAlignment="1" applyProtection="1">
      <alignment horizontal="right" vertical="center"/>
      <protection locked="0"/>
    </xf>
    <xf numFmtId="177" fontId="10" fillId="0" borderId="10" xfId="64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49" fontId="10" fillId="28" borderId="10" xfId="61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49" fontId="10" fillId="0" borderId="11" xfId="61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78" fontId="0" fillId="0" borderId="10" xfId="0" applyNumberFormat="1" applyBorder="1" applyAlignment="1">
      <alignment vertical="center"/>
    </xf>
    <xf numFmtId="0" fontId="11" fillId="28" borderId="0" xfId="0" applyNumberFormat="1" applyFont="1" applyFill="1" applyBorder="1" applyAlignment="1" applyProtection="1">
      <alignment horizontal="center" vertical="center"/>
      <protection/>
    </xf>
    <xf numFmtId="0" fontId="11" fillId="28" borderId="0" xfId="0" applyNumberFormat="1" applyFont="1" applyFill="1" applyAlignment="1" applyProtection="1">
      <alignment horizontal="left" vertical="center"/>
      <protection/>
    </xf>
    <xf numFmtId="177" fontId="13" fillId="0" borderId="10" xfId="0" applyNumberFormat="1" applyFont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/>
    </xf>
    <xf numFmtId="178" fontId="12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10" fillId="0" borderId="10" xfId="51" applyNumberFormat="1" applyFont="1" applyFill="1" applyBorder="1" applyAlignment="1">
      <alignment/>
    </xf>
    <xf numFmtId="178" fontId="10" fillId="0" borderId="0" xfId="51" applyNumberFormat="1" applyFont="1" applyFill="1" applyBorder="1" applyAlignment="1">
      <alignment/>
    </xf>
    <xf numFmtId="178" fontId="13" fillId="0" borderId="10" xfId="0" applyNumberFormat="1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28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28" borderId="10" xfId="51" applyNumberFormat="1" applyFont="1" applyFill="1" applyBorder="1" applyAlignment="1" applyProtection="1">
      <alignment horizontal="center" vertical="center" wrapText="1"/>
      <protection/>
    </xf>
    <xf numFmtId="178" fontId="11" fillId="28" borderId="10" xfId="51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>
      <alignment/>
    </xf>
    <xf numFmtId="180" fontId="10" fillId="28" borderId="10" xfId="0" applyNumberFormat="1" applyFont="1" applyFill="1" applyBorder="1" applyAlignment="1" applyProtection="1">
      <alignment horizontal="right" vertical="center"/>
      <protection/>
    </xf>
    <xf numFmtId="180" fontId="1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78" fontId="13" fillId="0" borderId="10" xfId="51" applyNumberFormat="1" applyFont="1" applyFill="1" applyBorder="1" applyAlignment="1">
      <alignment/>
    </xf>
    <xf numFmtId="178" fontId="14" fillId="0" borderId="10" xfId="51" applyNumberFormat="1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 horizontal="right"/>
    </xf>
    <xf numFmtId="3" fontId="10" fillId="27" borderId="18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>
      <alignment/>
    </xf>
    <xf numFmtId="3" fontId="10" fillId="28" borderId="10" xfId="0" applyNumberFormat="1" applyFont="1" applyFill="1" applyBorder="1" applyAlignment="1" applyProtection="1">
      <alignment horizontal="right" vertical="center"/>
      <protection/>
    </xf>
    <xf numFmtId="177" fontId="10" fillId="28" borderId="10" xfId="0" applyNumberFormat="1" applyFont="1" applyFill="1" applyBorder="1" applyAlignment="1" applyProtection="1">
      <alignment vertical="center"/>
      <protection/>
    </xf>
    <xf numFmtId="3" fontId="10" fillId="28" borderId="17" xfId="0" applyNumberFormat="1" applyFont="1" applyFill="1" applyBorder="1" applyAlignment="1" applyProtection="1">
      <alignment horizontal="right" vertical="center"/>
      <protection/>
    </xf>
    <xf numFmtId="3" fontId="10" fillId="28" borderId="22" xfId="0" applyNumberFormat="1" applyFont="1" applyFill="1" applyBorder="1" applyAlignment="1" applyProtection="1">
      <alignment horizontal="right" vertical="center"/>
      <protection/>
    </xf>
    <xf numFmtId="0" fontId="10" fillId="28" borderId="17" xfId="0" applyNumberFormat="1" applyFont="1" applyFill="1" applyBorder="1" applyAlignment="1" applyProtection="1">
      <alignment vertical="center"/>
      <protection/>
    </xf>
    <xf numFmtId="3" fontId="10" fillId="28" borderId="11" xfId="0" applyNumberFormat="1" applyFont="1" applyFill="1" applyBorder="1" applyAlignment="1" applyProtection="1">
      <alignment horizontal="right" vertical="center"/>
      <protection/>
    </xf>
    <xf numFmtId="3" fontId="10" fillId="28" borderId="23" xfId="0" applyNumberFormat="1" applyFont="1" applyFill="1" applyBorder="1" applyAlignment="1" applyProtection="1">
      <alignment horizontal="right" vertical="center"/>
      <protection/>
    </xf>
    <xf numFmtId="3" fontId="10" fillId="28" borderId="18" xfId="0" applyNumberFormat="1" applyFont="1" applyFill="1" applyBorder="1" applyAlignment="1" applyProtection="1">
      <alignment horizontal="right" vertical="center"/>
      <protection/>
    </xf>
    <xf numFmtId="178" fontId="11" fillId="0" borderId="0" xfId="51" applyNumberFormat="1" applyFont="1" applyFill="1" applyAlignment="1">
      <alignment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vertical="center"/>
    </xf>
    <xf numFmtId="0" fontId="10" fillId="28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8" fontId="10" fillId="28" borderId="10" xfId="0" applyNumberFormat="1" applyFont="1" applyFill="1" applyBorder="1" applyAlignment="1" applyProtection="1">
      <alignment vertical="center"/>
      <protection/>
    </xf>
    <xf numFmtId="178" fontId="11" fillId="28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9" fillId="28" borderId="0" xfId="0" applyNumberFormat="1" applyFont="1" applyFill="1" applyAlignment="1" applyProtection="1">
      <alignment horizontal="center" vertical="center"/>
      <protection/>
    </xf>
    <xf numFmtId="0" fontId="10" fillId="28" borderId="0" xfId="0" applyNumberFormat="1" applyFont="1" applyFill="1" applyAlignment="1" applyProtection="1">
      <alignment horizontal="right" vertical="center"/>
      <protection/>
    </xf>
    <xf numFmtId="0" fontId="3" fillId="28" borderId="1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28" borderId="0" xfId="0" applyNumberFormat="1" applyFont="1" applyFill="1" applyBorder="1" applyAlignment="1" applyProtection="1">
      <alignment horizontal="right" vertical="center"/>
      <protection/>
    </xf>
    <xf numFmtId="0" fontId="10" fillId="28" borderId="0" xfId="0" applyNumberFormat="1" applyFont="1" applyFill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/>
    </xf>
    <xf numFmtId="0" fontId="9" fillId="28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28" borderId="0" xfId="0" applyNumberFormat="1" applyFont="1" applyFill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77" fontId="4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Alignment="1">
      <alignment vertical="center" wrapText="1"/>
      <protection/>
    </xf>
    <xf numFmtId="177" fontId="5" fillId="0" borderId="0" xfId="63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 2 2 2 2" xfId="52"/>
    <cellStyle name="百分比 5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常规 10" xfId="60"/>
    <cellStyle name="常规 10 2 2" xfId="61"/>
    <cellStyle name="常规 2" xfId="62"/>
    <cellStyle name="常规_2007年云南省向人大报送政府收支预算表格式编制过程表" xfId="63"/>
    <cellStyle name="常规_exceltmp1 2 2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寘嬫愗傝 [0.00]_Region Orders (2)" xfId="93"/>
    <cellStyle name="注释" xfId="94"/>
  </cellStyles>
  <dxfs count="2">
    <dxf>
      <font>
        <b val="0"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Zeros="0" tabSelected="1" workbookViewId="0" topLeftCell="A1">
      <selection activeCell="B9" sqref="B9"/>
    </sheetView>
  </sheetViews>
  <sheetFormatPr defaultColWidth="9.00390625" defaultRowHeight="13.5"/>
  <cols>
    <col min="1" max="1" width="30.625" style="0" customWidth="1"/>
    <col min="2" max="2" width="8.625" style="0" customWidth="1"/>
    <col min="3" max="3" width="11.00390625" style="0" customWidth="1"/>
    <col min="4" max="4" width="8.375" style="0" customWidth="1"/>
    <col min="5" max="5" width="8.75390625" style="0" customWidth="1"/>
    <col min="6" max="6" width="26.125" style="0" customWidth="1"/>
    <col min="7" max="7" width="10.625" style="0" customWidth="1"/>
    <col min="8" max="8" width="11.00390625" style="0" customWidth="1"/>
    <col min="9" max="9" width="8.00390625" style="0" customWidth="1"/>
    <col min="10" max="10" width="8.625" style="0" customWidth="1"/>
  </cols>
  <sheetData>
    <row r="1" spans="1:10" ht="36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9.5" customHeight="1">
      <c r="A3" s="248" t="s">
        <v>2</v>
      </c>
      <c r="B3" s="248"/>
      <c r="C3" s="248"/>
      <c r="D3" s="248"/>
      <c r="E3" s="248"/>
      <c r="F3" s="249" t="s">
        <v>3</v>
      </c>
      <c r="G3" s="250"/>
      <c r="H3" s="250"/>
      <c r="I3" s="250"/>
      <c r="J3" s="251"/>
    </row>
    <row r="4" spans="1:10" s="185" customFormat="1" ht="39.75" customHeight="1">
      <c r="A4" s="113" t="s">
        <v>4</v>
      </c>
      <c r="B4" s="113" t="s">
        <v>5</v>
      </c>
      <c r="C4" s="113" t="s">
        <v>6</v>
      </c>
      <c r="D4" s="113" t="s">
        <v>7</v>
      </c>
      <c r="E4" s="113" t="s">
        <v>8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</row>
    <row r="5" spans="1:10" ht="15" customHeight="1">
      <c r="A5" s="164" t="s">
        <v>9</v>
      </c>
      <c r="B5" s="229">
        <v>506207</v>
      </c>
      <c r="C5" s="229">
        <v>496594</v>
      </c>
      <c r="D5" s="204">
        <v>0.9810097450252565</v>
      </c>
      <c r="E5" s="204">
        <v>1.0668107429956133</v>
      </c>
      <c r="F5" s="164" t="s">
        <v>10</v>
      </c>
      <c r="G5" s="180"/>
      <c r="H5" s="180"/>
      <c r="I5" s="180"/>
      <c r="J5" s="180"/>
    </row>
    <row r="6" spans="1:10" ht="15" customHeight="1">
      <c r="A6" s="164" t="s">
        <v>11</v>
      </c>
      <c r="B6" s="229">
        <v>221239</v>
      </c>
      <c r="C6" s="229">
        <v>200540</v>
      </c>
      <c r="D6" s="204">
        <v>0.906440546196647</v>
      </c>
      <c r="E6" s="204">
        <v>1.3867164540331225</v>
      </c>
      <c r="F6" s="164" t="s">
        <v>12</v>
      </c>
      <c r="G6" s="230">
        <v>231120</v>
      </c>
      <c r="H6" s="230">
        <v>302207</v>
      </c>
      <c r="I6" s="242">
        <v>0.9853971962616822</v>
      </c>
      <c r="J6" s="242">
        <v>1.3269533908538058</v>
      </c>
    </row>
    <row r="7" spans="1:10" ht="15" customHeight="1">
      <c r="A7" s="164" t="s">
        <v>13</v>
      </c>
      <c r="B7" s="229"/>
      <c r="C7" s="229">
        <v>1826</v>
      </c>
      <c r="D7" s="204"/>
      <c r="E7" s="204">
        <v>0.037453337162079006</v>
      </c>
      <c r="F7" s="164" t="s">
        <v>14</v>
      </c>
      <c r="G7" s="230">
        <v>1594</v>
      </c>
      <c r="H7" s="230">
        <v>1737</v>
      </c>
      <c r="I7" s="242">
        <v>0.9855708908406524</v>
      </c>
      <c r="J7" s="242">
        <v>1.1056651814131127</v>
      </c>
    </row>
    <row r="8" spans="1:10" ht="15" customHeight="1">
      <c r="A8" s="164" t="s">
        <v>15</v>
      </c>
      <c r="B8" s="229">
        <v>22068</v>
      </c>
      <c r="C8" s="229">
        <v>20102</v>
      </c>
      <c r="D8" s="204">
        <v>0.9109117273880732</v>
      </c>
      <c r="E8" s="204">
        <v>0.9522501184272857</v>
      </c>
      <c r="F8" s="164" t="s">
        <v>16</v>
      </c>
      <c r="G8" s="230">
        <v>86612</v>
      </c>
      <c r="H8" s="230">
        <v>94086</v>
      </c>
      <c r="I8" s="242">
        <v>1.2303953262827323</v>
      </c>
      <c r="J8" s="242">
        <v>0.8828811921138814</v>
      </c>
    </row>
    <row r="9" spans="1:10" ht="15" customHeight="1">
      <c r="A9" s="164" t="s">
        <v>17</v>
      </c>
      <c r="B9" s="229"/>
      <c r="C9" s="229"/>
      <c r="D9" s="204"/>
      <c r="E9" s="204"/>
      <c r="F9" s="164" t="s">
        <v>18</v>
      </c>
      <c r="G9" s="230">
        <v>441306</v>
      </c>
      <c r="H9" s="230">
        <v>465526</v>
      </c>
      <c r="I9" s="242">
        <v>0.9356863491545548</v>
      </c>
      <c r="J9" s="242">
        <v>1.1273890594879445</v>
      </c>
    </row>
    <row r="10" spans="1:10" ht="15" customHeight="1">
      <c r="A10" s="164" t="s">
        <v>19</v>
      </c>
      <c r="B10" s="229">
        <v>9182</v>
      </c>
      <c r="C10" s="229">
        <v>11091</v>
      </c>
      <c r="D10" s="204">
        <v>1.2079067741232847</v>
      </c>
      <c r="E10" s="204">
        <v>1.3453420669577876</v>
      </c>
      <c r="F10" s="164" t="s">
        <v>20</v>
      </c>
      <c r="G10" s="230">
        <v>13098</v>
      </c>
      <c r="H10" s="230">
        <v>15123</v>
      </c>
      <c r="I10" s="242">
        <v>0.9515956634600702</v>
      </c>
      <c r="J10" s="242">
        <v>1.2133344030808728</v>
      </c>
    </row>
    <row r="11" spans="1:10" ht="15" customHeight="1">
      <c r="A11" s="164" t="s">
        <v>21</v>
      </c>
      <c r="B11" s="229">
        <v>4620</v>
      </c>
      <c r="C11" s="229">
        <v>4251</v>
      </c>
      <c r="D11" s="204">
        <v>0.9201298701298701</v>
      </c>
      <c r="E11" s="204">
        <v>1.2777276825969341</v>
      </c>
      <c r="F11" s="164" t="s">
        <v>22</v>
      </c>
      <c r="G11" s="230">
        <v>37082</v>
      </c>
      <c r="H11" s="230">
        <v>31921</v>
      </c>
      <c r="I11" s="242">
        <v>0.9514589288603635</v>
      </c>
      <c r="J11" s="242">
        <v>0.9047389603763959</v>
      </c>
    </row>
    <row r="12" spans="1:10" ht="15" customHeight="1">
      <c r="A12" s="164" t="s">
        <v>23</v>
      </c>
      <c r="B12" s="229">
        <v>59806</v>
      </c>
      <c r="C12" s="229">
        <v>56507</v>
      </c>
      <c r="D12" s="204">
        <v>0.9448383105374043</v>
      </c>
      <c r="E12" s="204">
        <v>1.0066089496936013</v>
      </c>
      <c r="F12" s="164" t="s">
        <v>24</v>
      </c>
      <c r="G12" s="230">
        <v>392978</v>
      </c>
      <c r="H12" s="230">
        <v>397543</v>
      </c>
      <c r="I12" s="242">
        <v>0.9060990691590878</v>
      </c>
      <c r="J12" s="242">
        <v>1.116452340364584</v>
      </c>
    </row>
    <row r="13" spans="1:10" ht="15" customHeight="1">
      <c r="A13" s="164" t="s">
        <v>25</v>
      </c>
      <c r="B13" s="229">
        <v>16090</v>
      </c>
      <c r="C13" s="229">
        <v>17034</v>
      </c>
      <c r="D13" s="204">
        <v>1.0586699813548788</v>
      </c>
      <c r="E13" s="204">
        <v>1.2134207152015957</v>
      </c>
      <c r="F13" s="164" t="s">
        <v>26</v>
      </c>
      <c r="G13" s="230">
        <v>268785</v>
      </c>
      <c r="H13" s="230">
        <v>304470</v>
      </c>
      <c r="I13" s="242">
        <v>0.9603698123035139</v>
      </c>
      <c r="J13" s="242">
        <v>1.1795082380013404</v>
      </c>
    </row>
    <row r="14" spans="1:10" ht="15" customHeight="1">
      <c r="A14" s="164" t="s">
        <v>27</v>
      </c>
      <c r="B14" s="229">
        <v>5882</v>
      </c>
      <c r="C14" s="229">
        <v>6421</v>
      </c>
      <c r="D14" s="204">
        <v>1.0916354981298877</v>
      </c>
      <c r="E14" s="204">
        <v>1.3261049153242461</v>
      </c>
      <c r="F14" s="164" t="s">
        <v>28</v>
      </c>
      <c r="G14" s="230">
        <v>75990</v>
      </c>
      <c r="H14" s="230">
        <v>86471</v>
      </c>
      <c r="I14" s="242">
        <v>0.9677983945255955</v>
      </c>
      <c r="J14" s="242">
        <v>1.1757883143195138</v>
      </c>
    </row>
    <row r="15" spans="1:10" ht="15" customHeight="1">
      <c r="A15" s="164" t="s">
        <v>29</v>
      </c>
      <c r="B15" s="229">
        <v>14317</v>
      </c>
      <c r="C15" s="229">
        <v>16619</v>
      </c>
      <c r="D15" s="204">
        <v>1.160787874554725</v>
      </c>
      <c r="E15" s="204">
        <v>1.3381914807955553</v>
      </c>
      <c r="F15" s="164" t="s">
        <v>30</v>
      </c>
      <c r="G15" s="230">
        <v>64545</v>
      </c>
      <c r="H15" s="230">
        <v>254828</v>
      </c>
      <c r="I15" s="242">
        <v>0.9696026028352313</v>
      </c>
      <c r="J15" s="242">
        <v>4.071840595688925</v>
      </c>
    </row>
    <row r="16" spans="1:10" ht="15" customHeight="1">
      <c r="A16" s="164" t="s">
        <v>31</v>
      </c>
      <c r="B16" s="229">
        <v>9301</v>
      </c>
      <c r="C16" s="229">
        <v>25255</v>
      </c>
      <c r="D16" s="204">
        <v>2.715299430168799</v>
      </c>
      <c r="E16" s="204">
        <v>3.351692103516921</v>
      </c>
      <c r="F16" s="164" t="s">
        <v>32</v>
      </c>
      <c r="G16" s="230">
        <v>450324</v>
      </c>
      <c r="H16" s="230">
        <v>282102</v>
      </c>
      <c r="I16" s="242">
        <v>0.9283382631172222</v>
      </c>
      <c r="J16" s="242">
        <v>0.6747996067484267</v>
      </c>
    </row>
    <row r="17" spans="1:10" ht="15" customHeight="1">
      <c r="A17" s="164" t="s">
        <v>33</v>
      </c>
      <c r="B17" s="229">
        <v>7810</v>
      </c>
      <c r="C17" s="229">
        <v>8445</v>
      </c>
      <c r="D17" s="204">
        <v>1.0813060179257363</v>
      </c>
      <c r="E17" s="204">
        <v>1.2074635401772948</v>
      </c>
      <c r="F17" s="164" t="s">
        <v>34</v>
      </c>
      <c r="G17" s="230">
        <v>119162</v>
      </c>
      <c r="H17" s="230">
        <v>54667</v>
      </c>
      <c r="I17" s="242">
        <v>0.9870848089155939</v>
      </c>
      <c r="J17" s="242">
        <v>0.4647645443493194</v>
      </c>
    </row>
    <row r="18" spans="1:10" ht="15" customHeight="1">
      <c r="A18" s="164" t="s">
        <v>35</v>
      </c>
      <c r="B18" s="69">
        <v>53305</v>
      </c>
      <c r="C18" s="229">
        <v>46058</v>
      </c>
      <c r="D18" s="204">
        <v>0.8640465247162555</v>
      </c>
      <c r="E18" s="204">
        <v>0.827785765636233</v>
      </c>
      <c r="F18" s="164" t="s">
        <v>36</v>
      </c>
      <c r="G18" s="230">
        <v>38398</v>
      </c>
      <c r="H18" s="230">
        <v>30625</v>
      </c>
      <c r="I18" s="242">
        <v>0.9471847492056878</v>
      </c>
      <c r="J18" s="242">
        <v>0.8420401429749794</v>
      </c>
    </row>
    <row r="19" spans="1:10" ht="15" customHeight="1">
      <c r="A19" s="164" t="s">
        <v>37</v>
      </c>
      <c r="B19" s="229">
        <v>28362</v>
      </c>
      <c r="C19" s="231">
        <v>28379</v>
      </c>
      <c r="D19" s="204">
        <v>1.0005993935547564</v>
      </c>
      <c r="E19" s="204">
        <v>1.1683408810209963</v>
      </c>
      <c r="F19" s="164" t="s">
        <v>38</v>
      </c>
      <c r="G19" s="230">
        <v>11496</v>
      </c>
      <c r="H19" s="230">
        <v>6414</v>
      </c>
      <c r="I19" s="242">
        <v>0.9786012526096033</v>
      </c>
      <c r="J19" s="242">
        <v>0.5701333333333334</v>
      </c>
    </row>
    <row r="20" spans="1:10" ht="15" customHeight="1">
      <c r="A20" s="164" t="s">
        <v>39</v>
      </c>
      <c r="B20" s="229">
        <v>54225</v>
      </c>
      <c r="C20" s="232">
        <v>54066</v>
      </c>
      <c r="D20" s="204">
        <v>0.9970677731673583</v>
      </c>
      <c r="E20" s="204">
        <v>0.9394613379669853</v>
      </c>
      <c r="F20" s="164" t="s">
        <v>40</v>
      </c>
      <c r="G20" s="230">
        <v>148</v>
      </c>
      <c r="H20" s="230">
        <v>111</v>
      </c>
      <c r="I20" s="242">
        <v>0.9797297297297297</v>
      </c>
      <c r="J20" s="242">
        <v>0.7655172413793103</v>
      </c>
    </row>
    <row r="21" spans="1:10" ht="15" customHeight="1">
      <c r="A21" s="233" t="s">
        <v>41</v>
      </c>
      <c r="B21" s="229"/>
      <c r="C21" s="234"/>
      <c r="D21" s="204"/>
      <c r="E21" s="204"/>
      <c r="F21" s="164" t="s">
        <v>42</v>
      </c>
      <c r="G21" s="230">
        <v>34337</v>
      </c>
      <c r="H21" s="230">
        <v>34349</v>
      </c>
      <c r="I21" s="242">
        <v>0.9763811631767482</v>
      </c>
      <c r="J21" s="242">
        <v>1.024548111913142</v>
      </c>
    </row>
    <row r="22" spans="1:10" ht="15" customHeight="1">
      <c r="A22" s="164" t="s">
        <v>43</v>
      </c>
      <c r="B22" s="229">
        <v>281786</v>
      </c>
      <c r="C22" s="235">
        <v>306011</v>
      </c>
      <c r="D22" s="204">
        <v>1.0859694945809941</v>
      </c>
      <c r="E22" s="204">
        <v>1.12940859500716</v>
      </c>
      <c r="F22" s="164" t="s">
        <v>44</v>
      </c>
      <c r="G22" s="230">
        <v>156002</v>
      </c>
      <c r="H22" s="230">
        <v>112980</v>
      </c>
      <c r="I22" s="242">
        <v>0.957519775387495</v>
      </c>
      <c r="J22" s="242">
        <v>0.7563514644351464</v>
      </c>
    </row>
    <row r="23" spans="1:10" ht="15" customHeight="1">
      <c r="A23" s="233" t="s">
        <v>45</v>
      </c>
      <c r="B23" s="229">
        <v>87784</v>
      </c>
      <c r="C23" s="234">
        <v>70550</v>
      </c>
      <c r="D23" s="204">
        <v>0.8036772076916067</v>
      </c>
      <c r="E23" s="204">
        <v>0.7195308516063234</v>
      </c>
      <c r="F23" s="164" t="s">
        <v>46</v>
      </c>
      <c r="G23" s="230">
        <v>4186</v>
      </c>
      <c r="H23" s="230">
        <v>5461</v>
      </c>
      <c r="I23" s="242">
        <v>0.975394171046345</v>
      </c>
      <c r="J23" s="242">
        <v>1.337496938525594</v>
      </c>
    </row>
    <row r="24" spans="1:10" ht="15" customHeight="1">
      <c r="A24" s="164" t="s">
        <v>47</v>
      </c>
      <c r="B24" s="229">
        <v>26773</v>
      </c>
      <c r="C24" s="236">
        <v>32584</v>
      </c>
      <c r="D24" s="204">
        <v>1.2170470249878609</v>
      </c>
      <c r="E24" s="204">
        <v>1.2023172576657688</v>
      </c>
      <c r="F24" s="164" t="s">
        <v>48</v>
      </c>
      <c r="G24" s="230"/>
      <c r="H24" s="230"/>
      <c r="I24" s="242"/>
      <c r="J24" s="242"/>
    </row>
    <row r="25" spans="1:10" ht="15" customHeight="1">
      <c r="A25" s="164" t="s">
        <v>49</v>
      </c>
      <c r="B25" s="229">
        <v>22396</v>
      </c>
      <c r="C25" s="229">
        <v>16060</v>
      </c>
      <c r="D25" s="204">
        <v>0.7170923379174853</v>
      </c>
      <c r="E25" s="204">
        <v>0.7121951219512195</v>
      </c>
      <c r="F25" s="164" t="s">
        <v>50</v>
      </c>
      <c r="G25" s="230">
        <v>33318</v>
      </c>
      <c r="H25" s="230">
        <v>6218</v>
      </c>
      <c r="I25" s="242">
        <v>1.0372771474878444</v>
      </c>
      <c r="J25" s="242">
        <v>0.17991898148148147</v>
      </c>
    </row>
    <row r="26" spans="1:10" ht="15" customHeight="1">
      <c r="A26" s="164" t="s">
        <v>51</v>
      </c>
      <c r="B26" s="229">
        <v>487</v>
      </c>
      <c r="C26" s="229">
        <v>770</v>
      </c>
      <c r="D26" s="204">
        <v>1.5811088295687885</v>
      </c>
      <c r="E26" s="204">
        <v>1.7303370786516854</v>
      </c>
      <c r="F26" s="164" t="s">
        <v>52</v>
      </c>
      <c r="G26" s="230">
        <v>260</v>
      </c>
      <c r="H26" s="230">
        <v>36</v>
      </c>
      <c r="I26" s="242">
        <v>1</v>
      </c>
      <c r="J26" s="242">
        <v>0.13846153846153847</v>
      </c>
    </row>
    <row r="27" spans="1:10" ht="15" customHeight="1">
      <c r="A27" s="164" t="s">
        <v>53</v>
      </c>
      <c r="B27" s="229">
        <v>74734</v>
      </c>
      <c r="C27" s="229">
        <v>124268</v>
      </c>
      <c r="D27" s="204">
        <v>1.6628040784649558</v>
      </c>
      <c r="E27" s="204">
        <v>1.8965843533469675</v>
      </c>
      <c r="F27" s="164" t="s">
        <v>54</v>
      </c>
      <c r="G27" s="230"/>
      <c r="H27" s="230"/>
      <c r="I27" s="242"/>
      <c r="J27" s="242"/>
    </row>
    <row r="28" spans="1:10" ht="15" customHeight="1">
      <c r="A28" s="164" t="s">
        <v>55</v>
      </c>
      <c r="B28" s="229">
        <v>1039</v>
      </c>
      <c r="C28" s="229">
        <v>3776</v>
      </c>
      <c r="D28" s="204">
        <v>3.6342637151106834</v>
      </c>
      <c r="E28" s="204">
        <v>2.6204024982650935</v>
      </c>
      <c r="F28" s="180"/>
      <c r="G28" s="180"/>
      <c r="H28" s="180"/>
      <c r="I28" s="180"/>
      <c r="J28" s="180"/>
    </row>
    <row r="29" spans="1:10" ht="15" customHeight="1">
      <c r="A29" s="164" t="s">
        <v>56</v>
      </c>
      <c r="B29" s="229">
        <v>9929</v>
      </c>
      <c r="C29" s="229">
        <v>10248</v>
      </c>
      <c r="D29" s="204">
        <v>1.0321281095780037</v>
      </c>
      <c r="E29" s="204">
        <v>1.0703989972843118</v>
      </c>
      <c r="F29" s="180"/>
      <c r="G29" s="180"/>
      <c r="H29" s="180"/>
      <c r="I29" s="180"/>
      <c r="J29" s="180"/>
    </row>
    <row r="30" spans="1:10" ht="15" customHeight="1">
      <c r="A30" s="164" t="s">
        <v>57</v>
      </c>
      <c r="B30" s="229">
        <v>58644</v>
      </c>
      <c r="C30" s="229">
        <v>47755</v>
      </c>
      <c r="D30" s="204">
        <v>0.8143203055726076</v>
      </c>
      <c r="E30" s="204">
        <v>1.0322057711012644</v>
      </c>
      <c r="F30" s="180"/>
      <c r="G30" s="180"/>
      <c r="H30" s="180"/>
      <c r="I30" s="180"/>
      <c r="J30" s="180"/>
    </row>
    <row r="31" spans="1:10" ht="15" customHeight="1">
      <c r="A31" s="154" t="s">
        <v>58</v>
      </c>
      <c r="B31" s="91">
        <v>787993</v>
      </c>
      <c r="C31" s="91">
        <v>802605</v>
      </c>
      <c r="D31" s="204">
        <v>1.018543311932974</v>
      </c>
      <c r="E31" s="204">
        <v>1.089841426751869</v>
      </c>
      <c r="F31" s="154" t="s">
        <v>59</v>
      </c>
      <c r="G31" s="91">
        <v>2469741</v>
      </c>
      <c r="H31" s="91">
        <v>2486875</v>
      </c>
      <c r="I31" s="243">
        <v>0.9523808366950218</v>
      </c>
      <c r="J31" s="243">
        <v>1.0572845764739593</v>
      </c>
    </row>
    <row r="32" spans="1:8" ht="15" customHeight="1">
      <c r="A32" s="188"/>
      <c r="B32" s="129"/>
      <c r="C32" s="129"/>
      <c r="D32" s="237"/>
      <c r="E32" s="237"/>
      <c r="G32" s="91"/>
      <c r="H32" s="91"/>
    </row>
    <row r="33" spans="1:10" ht="15" customHeight="1">
      <c r="A33" s="238" t="s">
        <v>60</v>
      </c>
      <c r="B33" s="91"/>
      <c r="C33" s="91">
        <v>536000</v>
      </c>
      <c r="D33" s="201"/>
      <c r="E33" s="239"/>
      <c r="F33" s="238" t="s">
        <v>61</v>
      </c>
      <c r="G33" s="91"/>
      <c r="H33" s="91">
        <v>176800</v>
      </c>
      <c r="I33" s="201"/>
      <c r="J33" s="201"/>
    </row>
    <row r="34" spans="1:10" ht="13.5">
      <c r="A34" s="238" t="s">
        <v>62</v>
      </c>
      <c r="B34" s="91"/>
      <c r="C34" s="91">
        <v>1542398</v>
      </c>
      <c r="D34" s="201"/>
      <c r="E34" s="201"/>
      <c r="F34" s="238" t="s">
        <v>63</v>
      </c>
      <c r="G34" s="91"/>
      <c r="H34" s="91"/>
      <c r="I34" s="201"/>
      <c r="J34" s="201"/>
    </row>
    <row r="35" spans="1:10" ht="13.5">
      <c r="A35" s="150" t="s">
        <v>64</v>
      </c>
      <c r="B35" s="229"/>
      <c r="C35" s="229">
        <v>125968</v>
      </c>
      <c r="D35" s="186"/>
      <c r="E35" s="186"/>
      <c r="F35" s="200" t="s">
        <v>65</v>
      </c>
      <c r="G35" s="229"/>
      <c r="H35" s="229"/>
      <c r="I35" s="244"/>
      <c r="J35" s="186"/>
    </row>
    <row r="36" spans="1:10" ht="13.5">
      <c r="A36" s="150" t="s">
        <v>66</v>
      </c>
      <c r="B36" s="229"/>
      <c r="C36" s="229">
        <v>745157</v>
      </c>
      <c r="D36" s="186"/>
      <c r="E36" s="186"/>
      <c r="F36" s="200" t="s">
        <v>67</v>
      </c>
      <c r="G36" s="229"/>
      <c r="H36" s="229"/>
      <c r="I36" s="244"/>
      <c r="J36" s="186"/>
    </row>
    <row r="37" spans="1:10" ht="13.5">
      <c r="A37" s="61" t="s">
        <v>68</v>
      </c>
      <c r="B37" s="229"/>
      <c r="C37" s="229"/>
      <c r="D37" s="186"/>
      <c r="E37" s="186"/>
      <c r="F37" s="200" t="s">
        <v>69</v>
      </c>
      <c r="G37" s="229"/>
      <c r="H37" s="229"/>
      <c r="I37" s="244"/>
      <c r="J37" s="186"/>
    </row>
    <row r="38" spans="1:10" ht="13.5">
      <c r="A38" s="61" t="s">
        <v>70</v>
      </c>
      <c r="B38" s="229"/>
      <c r="C38" s="229">
        <v>671273</v>
      </c>
      <c r="D38" s="186"/>
      <c r="E38" s="186"/>
      <c r="F38" s="200" t="s">
        <v>71</v>
      </c>
      <c r="G38" s="229"/>
      <c r="H38" s="229">
        <v>60140</v>
      </c>
      <c r="I38" s="244"/>
      <c r="J38" s="186"/>
    </row>
    <row r="39" spans="1:10" ht="13.5">
      <c r="A39" s="61" t="s">
        <v>72</v>
      </c>
      <c r="B39" s="229"/>
      <c r="C39" s="229"/>
      <c r="D39" s="186"/>
      <c r="E39" s="186"/>
      <c r="F39" s="200" t="s">
        <v>73</v>
      </c>
      <c r="G39" s="229"/>
      <c r="H39" s="229">
        <v>246137</v>
      </c>
      <c r="I39" s="201"/>
      <c r="J39" s="186"/>
    </row>
    <row r="40" spans="1:10" ht="13.5">
      <c r="A40" s="61" t="s">
        <v>74</v>
      </c>
      <c r="B40" s="229"/>
      <c r="C40" s="229">
        <v>71793</v>
      </c>
      <c r="D40" s="186"/>
      <c r="E40" s="186"/>
      <c r="F40" s="245" t="s">
        <v>75</v>
      </c>
      <c r="G40" s="229"/>
      <c r="H40" s="229">
        <v>5696</v>
      </c>
      <c r="I40" s="201"/>
      <c r="J40" s="186"/>
    </row>
    <row r="41" spans="1:10" ht="13.5">
      <c r="A41" s="150" t="s">
        <v>76</v>
      </c>
      <c r="B41" s="229"/>
      <c r="C41" s="229">
        <v>5113</v>
      </c>
      <c r="D41" s="186"/>
      <c r="E41" s="186"/>
      <c r="F41" s="200"/>
      <c r="G41" s="229"/>
      <c r="H41" s="229"/>
      <c r="I41" s="201"/>
      <c r="J41" s="186"/>
    </row>
    <row r="42" spans="1:10" ht="13.5">
      <c r="A42" s="150" t="s">
        <v>77</v>
      </c>
      <c r="B42" s="229"/>
      <c r="C42" s="229">
        <v>17463</v>
      </c>
      <c r="D42" s="186"/>
      <c r="E42" s="186"/>
      <c r="F42" s="200"/>
      <c r="G42" s="229"/>
      <c r="H42" s="229"/>
      <c r="I42" s="201"/>
      <c r="J42" s="186"/>
    </row>
    <row r="43" spans="1:10" ht="13.5">
      <c r="A43" s="150" t="s">
        <v>78</v>
      </c>
      <c r="B43" s="229"/>
      <c r="C43" s="229"/>
      <c r="D43" s="186"/>
      <c r="E43" s="180"/>
      <c r="F43" s="200"/>
      <c r="G43" s="229"/>
      <c r="H43" s="229"/>
      <c r="I43" s="201"/>
      <c r="J43" s="186"/>
    </row>
    <row r="44" spans="1:10" ht="13.5">
      <c r="A44" s="240"/>
      <c r="B44" s="229"/>
      <c r="C44" s="229"/>
      <c r="D44" s="186"/>
      <c r="F44" s="241"/>
      <c r="G44" s="229"/>
      <c r="H44" s="229"/>
      <c r="I44" s="201"/>
      <c r="J44" s="183"/>
    </row>
    <row r="45" spans="1:10" ht="13.5">
      <c r="A45" s="238" t="s">
        <v>79</v>
      </c>
      <c r="B45" s="141">
        <v>787993</v>
      </c>
      <c r="C45" s="141">
        <v>2975372</v>
      </c>
      <c r="D45" s="201">
        <v>3.7758863340156577</v>
      </c>
      <c r="E45" s="201">
        <v>1.0592990915732345</v>
      </c>
      <c r="F45" s="238" t="s">
        <v>80</v>
      </c>
      <c r="G45" s="141">
        <v>2469741</v>
      </c>
      <c r="H45" s="141">
        <v>2975372</v>
      </c>
      <c r="I45" s="201">
        <v>1.1372901045089343</v>
      </c>
      <c r="J45" s="201">
        <v>1.0592990915732345</v>
      </c>
    </row>
  </sheetData>
  <sheetProtection/>
  <mergeCells count="4">
    <mergeCell ref="A1:J1"/>
    <mergeCell ref="A2:J2"/>
    <mergeCell ref="A3:E3"/>
    <mergeCell ref="F3:J3"/>
  </mergeCells>
  <printOptions/>
  <pageMargins left="0.71" right="0.71" top="0.75" bottom="0.75" header="0.31" footer="0.31"/>
  <pageSetup horizontalDpi="200" verticalDpi="200" orientation="landscape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Zeros="0" zoomScaleSheetLayoutView="100" workbookViewId="0" topLeftCell="B19">
      <selection activeCell="I52" sqref="I52"/>
    </sheetView>
  </sheetViews>
  <sheetFormatPr defaultColWidth="9.00390625" defaultRowHeight="13.5"/>
  <cols>
    <col min="1" max="1" width="40.125" style="108" customWidth="1"/>
    <col min="2" max="2" width="11.625" style="108" customWidth="1"/>
    <col min="3" max="3" width="12.875" style="108" customWidth="1"/>
    <col min="4" max="5" width="8.25390625" style="108" customWidth="1"/>
    <col min="6" max="6" width="45.75390625" style="108" customWidth="1"/>
    <col min="7" max="7" width="11.125" style="109" customWidth="1"/>
    <col min="8" max="8" width="12.875" style="109" customWidth="1"/>
    <col min="9" max="9" width="11.625" style="109" customWidth="1"/>
    <col min="10" max="11" width="9.25390625" style="108" customWidth="1"/>
    <col min="12" max="16384" width="9.00390625" style="108" customWidth="1"/>
  </cols>
  <sheetData>
    <row r="1" spans="1:11" ht="36" customHeight="1">
      <c r="A1" s="246" t="s">
        <v>1229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" customHeight="1">
      <c r="A3" s="261" t="s">
        <v>1230</v>
      </c>
      <c r="B3" s="262"/>
      <c r="C3" s="262"/>
      <c r="D3" s="262"/>
      <c r="E3" s="263"/>
      <c r="F3" s="261" t="s">
        <v>1231</v>
      </c>
      <c r="G3" s="262"/>
      <c r="H3" s="262"/>
      <c r="I3" s="262"/>
      <c r="J3" s="262"/>
      <c r="K3" s="263"/>
    </row>
    <row r="4" spans="1:11" s="107" customFormat="1" ht="39.75" customHeight="1">
      <c r="A4" s="101" t="s">
        <v>1232</v>
      </c>
      <c r="B4" s="112" t="s">
        <v>5</v>
      </c>
      <c r="C4" s="112" t="s">
        <v>6</v>
      </c>
      <c r="D4" s="113" t="s">
        <v>7</v>
      </c>
      <c r="E4" s="113" t="s">
        <v>8</v>
      </c>
      <c r="F4" s="101" t="s">
        <v>1232</v>
      </c>
      <c r="G4" s="114" t="s">
        <v>136</v>
      </c>
      <c r="H4" s="114" t="s">
        <v>137</v>
      </c>
      <c r="I4" s="114" t="s">
        <v>6</v>
      </c>
      <c r="J4" s="113" t="s">
        <v>138</v>
      </c>
      <c r="K4" s="113" t="s">
        <v>8</v>
      </c>
    </row>
    <row r="5" spans="1:11" ht="15" customHeight="1">
      <c r="A5" s="115" t="s">
        <v>1233</v>
      </c>
      <c r="B5" s="67"/>
      <c r="C5" s="67"/>
      <c r="D5" s="116"/>
      <c r="E5" s="116"/>
      <c r="F5" s="115" t="s">
        <v>1234</v>
      </c>
      <c r="G5" s="67"/>
      <c r="H5" s="67"/>
      <c r="I5" s="67"/>
      <c r="J5" s="66"/>
      <c r="K5" s="66"/>
    </row>
    <row r="6" spans="1:11" ht="15" customHeight="1">
      <c r="A6" s="115" t="s">
        <v>1235</v>
      </c>
      <c r="B6" s="67"/>
      <c r="C6" s="67"/>
      <c r="D6" s="116"/>
      <c r="E6" s="116"/>
      <c r="F6" s="117" t="s">
        <v>1236</v>
      </c>
      <c r="G6" s="67"/>
      <c r="H6" s="67"/>
      <c r="I6" s="67"/>
      <c r="J6" s="66"/>
      <c r="K6" s="66"/>
    </row>
    <row r="7" spans="1:11" ht="15" customHeight="1">
      <c r="A7" s="115" t="s">
        <v>1237</v>
      </c>
      <c r="B7" s="67"/>
      <c r="C7" s="67"/>
      <c r="D7" s="116"/>
      <c r="E7" s="116"/>
      <c r="F7" s="115" t="s">
        <v>1238</v>
      </c>
      <c r="G7" s="67"/>
      <c r="H7" s="67"/>
      <c r="I7" s="67"/>
      <c r="J7" s="66"/>
      <c r="K7" s="66"/>
    </row>
    <row r="8" spans="1:11" ht="15" customHeight="1">
      <c r="A8" s="115" t="s">
        <v>1239</v>
      </c>
      <c r="B8" s="67"/>
      <c r="C8" s="67"/>
      <c r="D8" s="116"/>
      <c r="E8" s="116"/>
      <c r="F8" s="117" t="s">
        <v>1240</v>
      </c>
      <c r="G8" s="67"/>
      <c r="H8" s="67"/>
      <c r="I8" s="67"/>
      <c r="J8" s="66"/>
      <c r="K8" s="66"/>
    </row>
    <row r="9" spans="1:11" ht="15" customHeight="1">
      <c r="A9" s="115" t="s">
        <v>1241</v>
      </c>
      <c r="B9" s="67"/>
      <c r="C9" s="67"/>
      <c r="D9" s="116"/>
      <c r="E9" s="116"/>
      <c r="F9" s="117" t="s">
        <v>1242</v>
      </c>
      <c r="G9" s="67"/>
      <c r="H9" s="67"/>
      <c r="I9" s="67"/>
      <c r="J9" s="66"/>
      <c r="K9" s="66"/>
    </row>
    <row r="10" spans="1:11" ht="15" customHeight="1">
      <c r="A10" s="115" t="s">
        <v>1243</v>
      </c>
      <c r="B10" s="67"/>
      <c r="C10" s="67"/>
      <c r="D10" s="116"/>
      <c r="E10" s="116">
        <v>0</v>
      </c>
      <c r="F10" s="115" t="s">
        <v>1244</v>
      </c>
      <c r="G10" s="67"/>
      <c r="H10" s="67"/>
      <c r="I10" s="67"/>
      <c r="J10" s="66"/>
      <c r="K10" s="66"/>
    </row>
    <row r="11" spans="1:11" ht="15" customHeight="1">
      <c r="A11" s="115" t="s">
        <v>1245</v>
      </c>
      <c r="B11" s="67">
        <v>210</v>
      </c>
      <c r="C11" s="67">
        <v>83</v>
      </c>
      <c r="D11" s="116">
        <v>0.3952380952380952</v>
      </c>
      <c r="E11" s="116">
        <v>0.20544554455445543</v>
      </c>
      <c r="F11" s="115" t="s">
        <v>1246</v>
      </c>
      <c r="G11" s="67"/>
      <c r="H11" s="67"/>
      <c r="I11" s="67"/>
      <c r="J11" s="66"/>
      <c r="K11" s="66"/>
    </row>
    <row r="12" spans="1:11" ht="15" customHeight="1">
      <c r="A12" s="115" t="s">
        <v>1247</v>
      </c>
      <c r="B12" s="67"/>
      <c r="C12" s="67"/>
      <c r="D12" s="116"/>
      <c r="E12" s="116"/>
      <c r="F12" s="115" t="s">
        <v>1248</v>
      </c>
      <c r="G12" s="67">
        <v>260</v>
      </c>
      <c r="H12" s="67">
        <v>289</v>
      </c>
      <c r="I12" s="67">
        <v>15</v>
      </c>
      <c r="J12" s="66">
        <v>0.05190311418685121</v>
      </c>
      <c r="K12" s="66">
        <v>0.04672897196261682</v>
      </c>
    </row>
    <row r="13" spans="1:11" ht="15" customHeight="1">
      <c r="A13" s="115" t="s">
        <v>1249</v>
      </c>
      <c r="B13" s="67"/>
      <c r="C13" s="67"/>
      <c r="D13" s="116"/>
      <c r="E13" s="116"/>
      <c r="F13" s="115" t="s">
        <v>1250</v>
      </c>
      <c r="G13" s="67">
        <v>110</v>
      </c>
      <c r="H13" s="67">
        <v>180</v>
      </c>
      <c r="I13" s="67">
        <v>160</v>
      </c>
      <c r="J13" s="66">
        <v>0.8888888888888888</v>
      </c>
      <c r="K13" s="66">
        <v>1.4545454545454546</v>
      </c>
    </row>
    <row r="14" spans="1:11" ht="15" customHeight="1">
      <c r="A14" s="115" t="s">
        <v>1251</v>
      </c>
      <c r="B14" s="67"/>
      <c r="C14" s="67"/>
      <c r="D14" s="116"/>
      <c r="E14" s="116"/>
      <c r="F14" s="115" t="s">
        <v>1252</v>
      </c>
      <c r="G14" s="118"/>
      <c r="H14" s="118"/>
      <c r="I14" s="118"/>
      <c r="J14" s="66"/>
      <c r="K14" s="66"/>
    </row>
    <row r="15" spans="1:11" ht="15" customHeight="1">
      <c r="A15" s="115" t="s">
        <v>1253</v>
      </c>
      <c r="B15" s="67"/>
      <c r="C15" s="67"/>
      <c r="D15" s="116"/>
      <c r="E15" s="116"/>
      <c r="F15" s="115" t="s">
        <v>1254</v>
      </c>
      <c r="G15" s="67"/>
      <c r="H15" s="67"/>
      <c r="I15" s="67"/>
      <c r="J15" s="66"/>
      <c r="K15" s="66"/>
    </row>
    <row r="16" spans="1:11" ht="15" customHeight="1">
      <c r="A16" s="115" t="s">
        <v>1255</v>
      </c>
      <c r="B16" s="67"/>
      <c r="C16" s="67"/>
      <c r="D16" s="116"/>
      <c r="E16" s="116"/>
      <c r="F16" s="115" t="s">
        <v>1256</v>
      </c>
      <c r="G16" s="67">
        <v>180</v>
      </c>
      <c r="H16" s="67">
        <v>396</v>
      </c>
      <c r="I16" s="67">
        <v>396</v>
      </c>
      <c r="J16" s="66">
        <v>1</v>
      </c>
      <c r="K16" s="66">
        <v>2.2</v>
      </c>
    </row>
    <row r="17" spans="1:11" ht="15" customHeight="1">
      <c r="A17" s="115" t="s">
        <v>1257</v>
      </c>
      <c r="B17" s="67"/>
      <c r="C17" s="67"/>
      <c r="D17" s="116"/>
      <c r="E17" s="116"/>
      <c r="F17" s="115" t="s">
        <v>1258</v>
      </c>
      <c r="G17" s="67"/>
      <c r="H17" s="67"/>
      <c r="I17" s="67"/>
      <c r="J17" s="66"/>
      <c r="K17" s="66"/>
    </row>
    <row r="18" spans="1:11" ht="15" customHeight="1">
      <c r="A18" s="115" t="s">
        <v>1259</v>
      </c>
      <c r="B18" s="67"/>
      <c r="C18" s="67"/>
      <c r="D18" s="116"/>
      <c r="E18" s="116"/>
      <c r="F18" s="115" t="s">
        <v>1260</v>
      </c>
      <c r="G18" s="67"/>
      <c r="H18" s="67"/>
      <c r="I18" s="67"/>
      <c r="J18" s="66"/>
      <c r="K18" s="66">
        <v>0</v>
      </c>
    </row>
    <row r="19" spans="1:11" ht="15" customHeight="1">
      <c r="A19" s="115" t="s">
        <v>1261</v>
      </c>
      <c r="B19" s="67"/>
      <c r="C19" s="67"/>
      <c r="D19" s="116"/>
      <c r="E19" s="116"/>
      <c r="F19" s="117" t="s">
        <v>1262</v>
      </c>
      <c r="G19" s="67"/>
      <c r="H19" s="67"/>
      <c r="I19" s="67"/>
      <c r="J19" s="66"/>
      <c r="K19" s="66"/>
    </row>
    <row r="20" spans="1:11" ht="15" customHeight="1">
      <c r="A20" s="115" t="s">
        <v>1263</v>
      </c>
      <c r="B20" s="67"/>
      <c r="C20" s="67"/>
      <c r="D20" s="116"/>
      <c r="E20" s="116"/>
      <c r="F20" s="117" t="s">
        <v>1264</v>
      </c>
      <c r="G20" s="67"/>
      <c r="H20" s="67"/>
      <c r="I20" s="67"/>
      <c r="J20" s="66"/>
      <c r="K20" s="66"/>
    </row>
    <row r="21" spans="1:11" ht="15" customHeight="1">
      <c r="A21" s="115" t="s">
        <v>1265</v>
      </c>
      <c r="B21" s="67"/>
      <c r="C21" s="67"/>
      <c r="D21" s="116"/>
      <c r="E21" s="116"/>
      <c r="F21" s="117" t="s">
        <v>1266</v>
      </c>
      <c r="G21" s="67"/>
      <c r="H21" s="67"/>
      <c r="I21" s="67"/>
      <c r="J21" s="66"/>
      <c r="K21" s="66"/>
    </row>
    <row r="22" spans="1:11" ht="15" customHeight="1">
      <c r="A22" s="115" t="s">
        <v>1267</v>
      </c>
      <c r="B22" s="67"/>
      <c r="C22" s="67"/>
      <c r="D22" s="116"/>
      <c r="E22" s="116"/>
      <c r="F22" s="117" t="s">
        <v>1268</v>
      </c>
      <c r="G22" s="67"/>
      <c r="H22" s="67"/>
      <c r="I22" s="67"/>
      <c r="J22" s="66"/>
      <c r="K22" s="66"/>
    </row>
    <row r="23" spans="1:11" ht="15" customHeight="1">
      <c r="A23" s="115" t="s">
        <v>1269</v>
      </c>
      <c r="B23" s="67"/>
      <c r="C23" s="67"/>
      <c r="D23" s="116"/>
      <c r="E23" s="116"/>
      <c r="F23" s="117" t="s">
        <v>1270</v>
      </c>
      <c r="G23" s="67"/>
      <c r="H23" s="67"/>
      <c r="I23" s="67"/>
      <c r="J23" s="66"/>
      <c r="K23" s="66"/>
    </row>
    <row r="24" spans="1:11" ht="15" customHeight="1">
      <c r="A24" s="115" t="s">
        <v>1271</v>
      </c>
      <c r="B24" s="67"/>
      <c r="C24" s="67"/>
      <c r="D24" s="116"/>
      <c r="E24" s="116"/>
      <c r="F24" s="115" t="s">
        <v>1272</v>
      </c>
      <c r="G24" s="67"/>
      <c r="H24" s="67"/>
      <c r="I24" s="67"/>
      <c r="J24" s="66"/>
      <c r="K24" s="66"/>
    </row>
    <row r="25" spans="1:11" ht="15" customHeight="1">
      <c r="A25" s="115" t="s">
        <v>1273</v>
      </c>
      <c r="B25" s="67">
        <v>151531</v>
      </c>
      <c r="C25" s="67">
        <v>166211</v>
      </c>
      <c r="D25" s="116">
        <v>1.0968778665751562</v>
      </c>
      <c r="E25" s="116">
        <v>1.0842558465703382</v>
      </c>
      <c r="F25" s="115" t="s">
        <v>1274</v>
      </c>
      <c r="G25" s="67"/>
      <c r="H25" s="118"/>
      <c r="I25" s="67"/>
      <c r="J25" s="66"/>
      <c r="K25" s="66"/>
    </row>
    <row r="26" spans="1:11" ht="15" customHeight="1">
      <c r="A26" s="115" t="s">
        <v>1275</v>
      </c>
      <c r="B26" s="67">
        <v>733</v>
      </c>
      <c r="C26" s="67">
        <v>690</v>
      </c>
      <c r="D26" s="116">
        <v>0.9413369713506139</v>
      </c>
      <c r="E26" s="116">
        <v>0.6484962406015038</v>
      </c>
      <c r="F26" s="115" t="s">
        <v>1276</v>
      </c>
      <c r="G26" s="67">
        <v>151064</v>
      </c>
      <c r="H26" s="67">
        <v>169011</v>
      </c>
      <c r="I26" s="67">
        <v>161171</v>
      </c>
      <c r="J26" s="66">
        <v>0.9536124867612167</v>
      </c>
      <c r="K26" s="66">
        <v>1.012800532884236</v>
      </c>
    </row>
    <row r="27" spans="1:11" ht="15" customHeight="1">
      <c r="A27" s="115" t="s">
        <v>1277</v>
      </c>
      <c r="B27" s="67">
        <v>1185</v>
      </c>
      <c r="C27" s="67">
        <v>1274</v>
      </c>
      <c r="D27" s="116">
        <v>1.0751054852320676</v>
      </c>
      <c r="E27" s="116">
        <v>0.6098611775969364</v>
      </c>
      <c r="F27" s="115" t="s">
        <v>1278</v>
      </c>
      <c r="G27" s="67">
        <v>1000</v>
      </c>
      <c r="H27" s="67">
        <v>810</v>
      </c>
      <c r="I27" s="67">
        <v>779</v>
      </c>
      <c r="J27" s="66">
        <v>0.9617283950617284</v>
      </c>
      <c r="K27" s="66">
        <v>0.6785714285714286</v>
      </c>
    </row>
    <row r="28" spans="1:11" ht="15" customHeight="1">
      <c r="A28" s="115" t="s">
        <v>1279</v>
      </c>
      <c r="B28" s="67"/>
      <c r="C28" s="67"/>
      <c r="D28" s="116"/>
      <c r="E28" s="116"/>
      <c r="F28" s="115" t="s">
        <v>1280</v>
      </c>
      <c r="G28" s="67">
        <v>2600</v>
      </c>
      <c r="H28" s="67">
        <v>1860</v>
      </c>
      <c r="I28" s="67">
        <v>1229</v>
      </c>
      <c r="J28" s="66">
        <v>0.660752688172043</v>
      </c>
      <c r="K28" s="66">
        <v>0.44050179211469537</v>
      </c>
    </row>
    <row r="29" spans="1:11" ht="15" customHeight="1">
      <c r="A29" s="115" t="s">
        <v>1281</v>
      </c>
      <c r="B29" s="67">
        <v>3400</v>
      </c>
      <c r="C29" s="67">
        <v>3800</v>
      </c>
      <c r="D29" s="116">
        <v>1.1176470588235294</v>
      </c>
      <c r="E29" s="116">
        <v>1.0511756569847857</v>
      </c>
      <c r="F29" s="115" t="s">
        <v>1282</v>
      </c>
      <c r="G29" s="67">
        <v>3300</v>
      </c>
      <c r="H29" s="67">
        <v>4539</v>
      </c>
      <c r="I29" s="67">
        <v>4043</v>
      </c>
      <c r="J29" s="66">
        <v>0.8907248292575457</v>
      </c>
      <c r="K29" s="66">
        <v>1.2482247607286199</v>
      </c>
    </row>
    <row r="30" spans="1:11" ht="15" customHeight="1">
      <c r="A30" s="115" t="s">
        <v>1283</v>
      </c>
      <c r="B30" s="67"/>
      <c r="C30" s="67"/>
      <c r="D30" s="116"/>
      <c r="E30" s="116"/>
      <c r="F30" s="115" t="s">
        <v>1284</v>
      </c>
      <c r="G30" s="67">
        <v>6000</v>
      </c>
      <c r="H30" s="67">
        <v>4417</v>
      </c>
      <c r="I30" s="67">
        <v>4140</v>
      </c>
      <c r="J30" s="66">
        <v>0.9372877518677836</v>
      </c>
      <c r="K30" s="66">
        <v>0.689081225033289</v>
      </c>
    </row>
    <row r="31" spans="1:11" ht="15" customHeight="1">
      <c r="A31" s="115" t="s">
        <v>1285</v>
      </c>
      <c r="B31" s="67">
        <v>170</v>
      </c>
      <c r="C31" s="67">
        <v>185</v>
      </c>
      <c r="D31" s="116">
        <v>1.088235294117647</v>
      </c>
      <c r="E31" s="116">
        <v>1.0818713450292399</v>
      </c>
      <c r="F31" s="117" t="s">
        <v>1286</v>
      </c>
      <c r="G31" s="67"/>
      <c r="H31" s="67"/>
      <c r="I31" s="67"/>
      <c r="J31" s="66"/>
      <c r="K31" s="66"/>
    </row>
    <row r="32" spans="1:11" ht="15" customHeight="1">
      <c r="A32" s="115" t="s">
        <v>1287</v>
      </c>
      <c r="B32" s="67"/>
      <c r="C32" s="67"/>
      <c r="D32" s="116"/>
      <c r="E32" s="116"/>
      <c r="F32" s="115" t="s">
        <v>1288</v>
      </c>
      <c r="G32" s="67">
        <v>12908</v>
      </c>
      <c r="H32" s="67">
        <v>15049</v>
      </c>
      <c r="I32" s="67">
        <v>12617</v>
      </c>
      <c r="J32" s="66">
        <v>0.8383945777128048</v>
      </c>
      <c r="K32" s="66">
        <v>0.9774558413387047</v>
      </c>
    </row>
    <row r="33" spans="1:11" ht="15" customHeight="1">
      <c r="A33" s="115" t="s">
        <v>1289</v>
      </c>
      <c r="B33" s="67"/>
      <c r="C33" s="67"/>
      <c r="D33" s="116"/>
      <c r="E33" s="116"/>
      <c r="F33" s="115" t="s">
        <v>1290</v>
      </c>
      <c r="G33" s="67"/>
      <c r="H33" s="67"/>
      <c r="I33" s="67"/>
      <c r="J33" s="66"/>
      <c r="K33" s="66"/>
    </row>
    <row r="34" spans="1:11" ht="15" customHeight="1">
      <c r="A34" s="115" t="s">
        <v>1291</v>
      </c>
      <c r="B34" s="67"/>
      <c r="C34" s="67"/>
      <c r="D34" s="116"/>
      <c r="E34" s="116"/>
      <c r="F34" s="115" t="s">
        <v>1292</v>
      </c>
      <c r="G34" s="67">
        <v>1500</v>
      </c>
      <c r="H34" s="67">
        <v>194</v>
      </c>
      <c r="I34" s="67"/>
      <c r="J34" s="66">
        <v>0</v>
      </c>
      <c r="K34" s="66">
        <v>0</v>
      </c>
    </row>
    <row r="35" spans="1:11" ht="15" customHeight="1">
      <c r="A35" s="115" t="s">
        <v>1293</v>
      </c>
      <c r="B35" s="67"/>
      <c r="C35" s="67"/>
      <c r="D35" s="116"/>
      <c r="E35" s="116"/>
      <c r="F35" s="115" t="s">
        <v>1294</v>
      </c>
      <c r="G35" s="67"/>
      <c r="H35" s="67">
        <v>764</v>
      </c>
      <c r="I35" s="67">
        <v>764</v>
      </c>
      <c r="J35" s="66">
        <v>1</v>
      </c>
      <c r="K35" s="66">
        <v>3.5868544600938965</v>
      </c>
    </row>
    <row r="36" spans="1:11" ht="15" customHeight="1">
      <c r="A36" s="115" t="s">
        <v>1295</v>
      </c>
      <c r="B36" s="119"/>
      <c r="C36" s="109"/>
      <c r="D36" s="116"/>
      <c r="E36" s="116"/>
      <c r="F36" s="115" t="s">
        <v>1296</v>
      </c>
      <c r="G36" s="67"/>
      <c r="H36" s="67"/>
      <c r="I36" s="67"/>
      <c r="J36" s="66"/>
      <c r="K36" s="66"/>
    </row>
    <row r="37" spans="1:11" ht="15" customHeight="1">
      <c r="A37" s="120" t="s">
        <v>1297</v>
      </c>
      <c r="B37" s="118"/>
      <c r="C37" s="118"/>
      <c r="D37" s="116"/>
      <c r="E37" s="116"/>
      <c r="F37" s="115" t="s">
        <v>1298</v>
      </c>
      <c r="G37" s="67"/>
      <c r="H37" s="67"/>
      <c r="I37" s="67"/>
      <c r="J37" s="66"/>
      <c r="K37" s="66"/>
    </row>
    <row r="38" spans="1:11" ht="15" customHeight="1">
      <c r="A38" s="115" t="s">
        <v>1299</v>
      </c>
      <c r="B38" s="67"/>
      <c r="C38" s="67"/>
      <c r="D38" s="116"/>
      <c r="E38" s="116"/>
      <c r="F38" s="115" t="s">
        <v>1300</v>
      </c>
      <c r="G38" s="67"/>
      <c r="H38" s="67"/>
      <c r="I38" s="67"/>
      <c r="J38" s="66"/>
      <c r="K38" s="66"/>
    </row>
    <row r="39" spans="1:11" ht="15" customHeight="1">
      <c r="A39" s="115" t="s">
        <v>1301</v>
      </c>
      <c r="B39" s="67">
        <v>621</v>
      </c>
      <c r="C39" s="67">
        <v>620</v>
      </c>
      <c r="D39" s="116">
        <v>0.998389694041868</v>
      </c>
      <c r="E39" s="116">
        <v>1.3362068965517242</v>
      </c>
      <c r="F39" s="115" t="s">
        <v>1302</v>
      </c>
      <c r="G39" s="67">
        <v>500</v>
      </c>
      <c r="H39" s="67">
        <v>663</v>
      </c>
      <c r="I39" s="67">
        <v>662</v>
      </c>
      <c r="J39" s="66">
        <v>0.9984917043740573</v>
      </c>
      <c r="K39" s="66">
        <v>1.5724465558194773</v>
      </c>
    </row>
    <row r="40" spans="1:11" ht="15" customHeight="1">
      <c r="A40" s="115" t="s">
        <v>1303</v>
      </c>
      <c r="B40" s="67"/>
      <c r="C40" s="67">
        <v>59</v>
      </c>
      <c r="D40" s="116"/>
      <c r="E40" s="116"/>
      <c r="F40" s="115" t="s">
        <v>1304</v>
      </c>
      <c r="G40" s="67">
        <v>306</v>
      </c>
      <c r="H40" s="67">
        <v>384</v>
      </c>
      <c r="I40" s="67">
        <v>269</v>
      </c>
      <c r="J40" s="66">
        <v>0.7005208333333334</v>
      </c>
      <c r="K40" s="66">
        <v>0.8790849673202614</v>
      </c>
    </row>
    <row r="41" spans="1:11" ht="15" customHeight="1">
      <c r="A41" s="115" t="s">
        <v>1305</v>
      </c>
      <c r="B41" s="67">
        <v>30</v>
      </c>
      <c r="C41" s="67"/>
      <c r="D41" s="66">
        <v>0</v>
      </c>
      <c r="E41" s="66"/>
      <c r="F41" s="117" t="s">
        <v>1306</v>
      </c>
      <c r="G41" s="67"/>
      <c r="H41" s="67"/>
      <c r="I41" s="67"/>
      <c r="J41" s="66"/>
      <c r="K41" s="66"/>
    </row>
    <row r="42" spans="1:11" ht="15" customHeight="1">
      <c r="A42" s="115"/>
      <c r="B42" s="67"/>
      <c r="C42" s="67"/>
      <c r="D42" s="66"/>
      <c r="E42" s="66"/>
      <c r="F42" s="117" t="s">
        <v>1307</v>
      </c>
      <c r="G42" s="67">
        <v>2500</v>
      </c>
      <c r="H42" s="67">
        <v>5</v>
      </c>
      <c r="I42" s="67">
        <v>1</v>
      </c>
      <c r="J42" s="66">
        <v>0.2</v>
      </c>
      <c r="K42" s="66"/>
    </row>
    <row r="43" spans="1:11" ht="15" customHeight="1">
      <c r="A43" s="115"/>
      <c r="B43" s="67"/>
      <c r="C43" s="67"/>
      <c r="D43" s="66"/>
      <c r="E43" s="66"/>
      <c r="F43" s="117" t="s">
        <v>1308</v>
      </c>
      <c r="G43" s="67">
        <v>8763</v>
      </c>
      <c r="H43" s="67">
        <v>4309</v>
      </c>
      <c r="I43" s="67">
        <v>4309</v>
      </c>
      <c r="J43" s="66">
        <v>1</v>
      </c>
      <c r="K43" s="66"/>
    </row>
    <row r="44" spans="1:11" ht="15" customHeight="1">
      <c r="A44" s="115"/>
      <c r="B44" s="67"/>
      <c r="C44" s="67"/>
      <c r="D44" s="66"/>
      <c r="E44" s="66"/>
      <c r="F44" s="117" t="s">
        <v>1309</v>
      </c>
      <c r="G44" s="67">
        <v>87</v>
      </c>
      <c r="H44" s="67">
        <v>5</v>
      </c>
      <c r="I44" s="67">
        <v>5</v>
      </c>
      <c r="J44" s="66">
        <v>1</v>
      </c>
      <c r="K44" s="66"/>
    </row>
    <row r="45" spans="1:11" s="107" customFormat="1" ht="15" customHeight="1">
      <c r="A45" s="122" t="s">
        <v>1310</v>
      </c>
      <c r="B45" s="91">
        <v>157880</v>
      </c>
      <c r="C45" s="91">
        <v>172922</v>
      </c>
      <c r="D45" s="89">
        <v>1.0952748923232836</v>
      </c>
      <c r="E45" s="89">
        <v>1.0733097057308316</v>
      </c>
      <c r="F45" s="124" t="s">
        <v>1311</v>
      </c>
      <c r="G45" s="91">
        <v>191078</v>
      </c>
      <c r="H45" s="91">
        <v>202875</v>
      </c>
      <c r="I45" s="91">
        <f>SUM(I12:I44)</f>
        <v>190560</v>
      </c>
      <c r="J45" s="89">
        <v>0.9392975970425138</v>
      </c>
      <c r="K45" s="89">
        <v>0.9866264891815908</v>
      </c>
    </row>
    <row r="46" spans="1:11" s="107" customFormat="1" ht="15" customHeight="1">
      <c r="A46" s="135"/>
      <c r="B46" s="136"/>
      <c r="C46" s="136"/>
      <c r="D46" s="137"/>
      <c r="E46" s="138"/>
      <c r="F46" s="139"/>
      <c r="G46" s="140"/>
      <c r="H46" s="140"/>
      <c r="I46" s="140"/>
      <c r="J46" s="142"/>
      <c r="K46" s="142"/>
    </row>
    <row r="47" spans="1:11" ht="16.5" customHeight="1">
      <c r="A47" s="122" t="s">
        <v>1312</v>
      </c>
      <c r="B47" s="118"/>
      <c r="C47" s="91">
        <v>302000</v>
      </c>
      <c r="D47" s="120"/>
      <c r="E47" s="89">
        <v>1.3482142857142858</v>
      </c>
      <c r="F47" s="122" t="s">
        <v>1313</v>
      </c>
      <c r="G47" s="118"/>
      <c r="H47" s="118"/>
      <c r="I47" s="91">
        <v>289400</v>
      </c>
      <c r="J47" s="120"/>
      <c r="K47" s="133"/>
    </row>
    <row r="48" spans="1:11" ht="15" customHeight="1">
      <c r="A48" s="122" t="s">
        <v>62</v>
      </c>
      <c r="B48" s="91"/>
      <c r="C48" s="141">
        <v>19988</v>
      </c>
      <c r="D48" s="120"/>
      <c r="E48" s="89">
        <v>0.9887707148157309</v>
      </c>
      <c r="F48" s="131" t="s">
        <v>63</v>
      </c>
      <c r="G48" s="91"/>
      <c r="H48" s="91"/>
      <c r="I48" s="91">
        <v>-803</v>
      </c>
      <c r="J48" s="120"/>
      <c r="K48" s="133"/>
    </row>
    <row r="49" spans="1:11" ht="12">
      <c r="A49" s="131" t="s">
        <v>1314</v>
      </c>
      <c r="B49" s="67"/>
      <c r="C49" s="67">
        <v>19988</v>
      </c>
      <c r="D49" s="120"/>
      <c r="E49" s="66">
        <v>0.9887707148157309</v>
      </c>
      <c r="F49" s="131" t="s">
        <v>1315</v>
      </c>
      <c r="G49" s="120"/>
      <c r="H49" s="120"/>
      <c r="I49" s="120">
        <v>-803</v>
      </c>
      <c r="J49" s="120"/>
      <c r="K49" s="133"/>
    </row>
    <row r="50" spans="1:11" ht="12">
      <c r="A50" s="131" t="s">
        <v>1316</v>
      </c>
      <c r="B50" s="67"/>
      <c r="C50" s="67"/>
      <c r="D50" s="120"/>
      <c r="E50" s="66"/>
      <c r="F50" s="131" t="s">
        <v>1317</v>
      </c>
      <c r="G50" s="120"/>
      <c r="H50" s="120"/>
      <c r="I50" s="120"/>
      <c r="J50" s="120"/>
      <c r="K50" s="133"/>
    </row>
    <row r="51" spans="1:11" ht="12">
      <c r="A51" s="131" t="s">
        <v>74</v>
      </c>
      <c r="B51" s="67"/>
      <c r="C51" s="67">
        <v>9340</v>
      </c>
      <c r="D51" s="120"/>
      <c r="E51" s="66"/>
      <c r="F51" s="131" t="s">
        <v>1318</v>
      </c>
      <c r="G51" s="67"/>
      <c r="H51" s="67"/>
      <c r="I51" s="67">
        <v>178</v>
      </c>
      <c r="J51" s="120"/>
      <c r="K51" s="134"/>
    </row>
    <row r="52" spans="1:11" ht="12">
      <c r="A52" s="131" t="s">
        <v>76</v>
      </c>
      <c r="B52" s="67"/>
      <c r="C52" s="67"/>
      <c r="D52" s="120"/>
      <c r="E52" s="66"/>
      <c r="F52" s="131" t="s">
        <v>73</v>
      </c>
      <c r="G52" s="67"/>
      <c r="H52" s="67"/>
      <c r="I52" s="67">
        <v>24915</v>
      </c>
      <c r="J52" s="120"/>
      <c r="K52" s="134"/>
    </row>
    <row r="53" spans="1:11" ht="12">
      <c r="A53" s="120"/>
      <c r="B53" s="120"/>
      <c r="C53" s="120"/>
      <c r="D53" s="120"/>
      <c r="E53" s="89"/>
      <c r="F53" s="120"/>
      <c r="G53" s="118"/>
      <c r="H53" s="118"/>
      <c r="I53" s="118"/>
      <c r="J53" s="120"/>
      <c r="K53" s="133"/>
    </row>
    <row r="54" spans="1:11" ht="12">
      <c r="A54" s="122" t="s">
        <v>1078</v>
      </c>
      <c r="B54" s="91">
        <v>157880</v>
      </c>
      <c r="C54" s="91">
        <v>504250</v>
      </c>
      <c r="D54" s="116">
        <v>3.1938814289333672</v>
      </c>
      <c r="E54" s="89">
        <v>1.1820732756498766</v>
      </c>
      <c r="F54" s="124" t="s">
        <v>80</v>
      </c>
      <c r="G54" s="91">
        <v>191078</v>
      </c>
      <c r="H54" s="91">
        <v>202875</v>
      </c>
      <c r="I54" s="91">
        <f>SUM(I45:I53)</f>
        <v>503447</v>
      </c>
      <c r="J54" s="66">
        <v>2.481562538508934</v>
      </c>
      <c r="K54" s="133">
        <v>1.1803347486337388</v>
      </c>
    </row>
  </sheetData>
  <sheetProtection/>
  <mergeCells count="4">
    <mergeCell ref="A1:K1"/>
    <mergeCell ref="A2:K2"/>
    <mergeCell ref="A3:E3"/>
    <mergeCell ref="F3:K3"/>
  </mergeCells>
  <printOptions/>
  <pageMargins left="1.77" right="0.18" top="0.51" bottom="0.55" header="0.31" footer="0.31"/>
  <pageSetup fitToHeight="1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Zeros="0" zoomScaleSheetLayoutView="100" workbookViewId="0" topLeftCell="C1">
      <selection activeCell="I45" sqref="I45"/>
    </sheetView>
  </sheetViews>
  <sheetFormatPr defaultColWidth="9.00390625" defaultRowHeight="13.5"/>
  <cols>
    <col min="1" max="1" width="40.25390625" style="108" bestFit="1" customWidth="1"/>
    <col min="2" max="2" width="11.875" style="109" customWidth="1"/>
    <col min="3" max="3" width="11.25390625" style="109" customWidth="1"/>
    <col min="4" max="4" width="8.00390625" style="108" customWidth="1"/>
    <col min="5" max="5" width="8.875" style="108" customWidth="1"/>
    <col min="6" max="6" width="44.25390625" style="108" customWidth="1"/>
    <col min="7" max="7" width="10.625" style="109" customWidth="1"/>
    <col min="8" max="8" width="11.625" style="109" customWidth="1"/>
    <col min="9" max="9" width="10.625" style="109" customWidth="1"/>
    <col min="10" max="11" width="9.25390625" style="108" customWidth="1"/>
    <col min="12" max="16384" width="9.00390625" style="108" customWidth="1"/>
  </cols>
  <sheetData>
    <row r="1" spans="1:11" ht="36" customHeight="1">
      <c r="A1" s="246" t="s">
        <v>1319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" customHeight="1">
      <c r="A3" s="261" t="s">
        <v>1230</v>
      </c>
      <c r="B3" s="262"/>
      <c r="C3" s="262"/>
      <c r="D3" s="262"/>
      <c r="E3" s="263"/>
      <c r="F3" s="261" t="s">
        <v>1231</v>
      </c>
      <c r="G3" s="262"/>
      <c r="H3" s="262"/>
      <c r="I3" s="262"/>
      <c r="J3" s="262"/>
      <c r="K3" s="263"/>
    </row>
    <row r="4" spans="1:11" s="107" customFormat="1" ht="39.75" customHeight="1">
      <c r="A4" s="101" t="s">
        <v>1232</v>
      </c>
      <c r="B4" s="111" t="s">
        <v>1320</v>
      </c>
      <c r="C4" s="112" t="s">
        <v>6</v>
      </c>
      <c r="D4" s="113" t="s">
        <v>7</v>
      </c>
      <c r="E4" s="113" t="s">
        <v>8</v>
      </c>
      <c r="F4" s="101" t="s">
        <v>1232</v>
      </c>
      <c r="G4" s="114" t="s">
        <v>136</v>
      </c>
      <c r="H4" s="114" t="s">
        <v>137</v>
      </c>
      <c r="I4" s="114" t="s">
        <v>6</v>
      </c>
      <c r="J4" s="113" t="s">
        <v>138</v>
      </c>
      <c r="K4" s="113" t="s">
        <v>8</v>
      </c>
    </row>
    <row r="5" spans="1:11" ht="15" customHeight="1">
      <c r="A5" s="115" t="s">
        <v>1233</v>
      </c>
      <c r="B5" s="67"/>
      <c r="C5" s="67"/>
      <c r="D5" s="116"/>
      <c r="E5" s="116"/>
      <c r="F5" s="115" t="s">
        <v>1234</v>
      </c>
      <c r="G5" s="67"/>
      <c r="H5" s="67"/>
      <c r="I5" s="67"/>
      <c r="J5" s="66"/>
      <c r="K5" s="66"/>
    </row>
    <row r="6" spans="1:11" ht="15" customHeight="1">
      <c r="A6" s="115" t="s">
        <v>1235</v>
      </c>
      <c r="B6" s="67"/>
      <c r="C6" s="67"/>
      <c r="D6" s="116"/>
      <c r="E6" s="116"/>
      <c r="F6" s="117" t="s">
        <v>1236</v>
      </c>
      <c r="G6" s="67"/>
      <c r="H6" s="67"/>
      <c r="I6" s="67"/>
      <c r="J6" s="66"/>
      <c r="K6" s="66"/>
    </row>
    <row r="7" spans="1:11" ht="15" customHeight="1">
      <c r="A7" s="115" t="s">
        <v>1237</v>
      </c>
      <c r="B7" s="67"/>
      <c r="C7" s="67"/>
      <c r="D7" s="116"/>
      <c r="E7" s="116"/>
      <c r="F7" s="115" t="s">
        <v>1238</v>
      </c>
      <c r="G7" s="67"/>
      <c r="H7" s="67"/>
      <c r="I7" s="67"/>
      <c r="J7" s="66"/>
      <c r="K7" s="66"/>
    </row>
    <row r="8" spans="1:11" ht="15" customHeight="1">
      <c r="A8" s="115" t="s">
        <v>1239</v>
      </c>
      <c r="B8" s="67"/>
      <c r="C8" s="67"/>
      <c r="D8" s="116"/>
      <c r="E8" s="116"/>
      <c r="F8" s="117" t="s">
        <v>1240</v>
      </c>
      <c r="G8" s="67"/>
      <c r="H8" s="67"/>
      <c r="I8" s="67"/>
      <c r="J8" s="66"/>
      <c r="K8" s="66"/>
    </row>
    <row r="9" spans="1:11" ht="15" customHeight="1">
      <c r="A9" s="115" t="s">
        <v>1241</v>
      </c>
      <c r="B9" s="67"/>
      <c r="C9" s="67"/>
      <c r="D9" s="116"/>
      <c r="E9" s="116"/>
      <c r="F9" s="117" t="s">
        <v>1242</v>
      </c>
      <c r="G9" s="67"/>
      <c r="H9" s="67"/>
      <c r="I9" s="67"/>
      <c r="J9" s="66"/>
      <c r="K9" s="66"/>
    </row>
    <row r="10" spans="1:11" ht="15" customHeight="1">
      <c r="A10" s="115" t="s">
        <v>1243</v>
      </c>
      <c r="B10" s="67"/>
      <c r="C10" s="67"/>
      <c r="D10" s="116"/>
      <c r="E10" s="116">
        <v>0</v>
      </c>
      <c r="F10" s="115" t="s">
        <v>1244</v>
      </c>
      <c r="G10" s="67"/>
      <c r="H10" s="67"/>
      <c r="I10" s="67"/>
      <c r="J10" s="66"/>
      <c r="K10" s="66"/>
    </row>
    <row r="11" spans="1:11" ht="15" customHeight="1">
      <c r="A11" s="115" t="s">
        <v>1245</v>
      </c>
      <c r="B11" s="67">
        <v>200</v>
      </c>
      <c r="C11" s="67">
        <v>78</v>
      </c>
      <c r="D11" s="116">
        <v>0.39</v>
      </c>
      <c r="E11" s="116">
        <v>0.20051413881748073</v>
      </c>
      <c r="F11" s="115" t="s">
        <v>1246</v>
      </c>
      <c r="G11" s="67"/>
      <c r="H11" s="67"/>
      <c r="I11" s="67"/>
      <c r="J11" s="66"/>
      <c r="K11" s="66">
        <v>0</v>
      </c>
    </row>
    <row r="12" spans="1:11" ht="15" customHeight="1">
      <c r="A12" s="115" t="s">
        <v>1247</v>
      </c>
      <c r="B12" s="67"/>
      <c r="C12" s="67"/>
      <c r="D12" s="116"/>
      <c r="E12" s="116"/>
      <c r="F12" s="115" t="s">
        <v>1248</v>
      </c>
      <c r="G12" s="67">
        <v>250</v>
      </c>
      <c r="H12" s="67">
        <v>284</v>
      </c>
      <c r="I12" s="67">
        <v>15</v>
      </c>
      <c r="J12" s="66">
        <v>0.0528169014084507</v>
      </c>
      <c r="K12" s="66">
        <v>0.049019607843137254</v>
      </c>
    </row>
    <row r="13" spans="1:11" ht="15" customHeight="1">
      <c r="A13" s="115" t="s">
        <v>1249</v>
      </c>
      <c r="B13" s="67"/>
      <c r="C13" s="67"/>
      <c r="D13" s="116"/>
      <c r="E13" s="116"/>
      <c r="F13" s="115" t="s">
        <v>1250</v>
      </c>
      <c r="G13" s="67"/>
      <c r="H13" s="67"/>
      <c r="I13" s="67"/>
      <c r="J13" s="66"/>
      <c r="K13" s="66"/>
    </row>
    <row r="14" spans="1:11" ht="15" customHeight="1">
      <c r="A14" s="115" t="s">
        <v>1251</v>
      </c>
      <c r="B14" s="67"/>
      <c r="C14" s="67"/>
      <c r="D14" s="116"/>
      <c r="E14" s="116"/>
      <c r="F14" s="115" t="s">
        <v>1252</v>
      </c>
      <c r="G14" s="118"/>
      <c r="H14" s="118"/>
      <c r="I14" s="118"/>
      <c r="J14" s="66"/>
      <c r="K14" s="66"/>
    </row>
    <row r="15" spans="1:11" ht="15" customHeight="1">
      <c r="A15" s="115" t="s">
        <v>1253</v>
      </c>
      <c r="B15" s="67"/>
      <c r="C15" s="67"/>
      <c r="D15" s="116"/>
      <c r="E15" s="116"/>
      <c r="F15" s="115" t="s">
        <v>1254</v>
      </c>
      <c r="G15" s="67"/>
      <c r="H15" s="67"/>
      <c r="I15" s="67"/>
      <c r="J15" s="66"/>
      <c r="K15" s="66"/>
    </row>
    <row r="16" spans="1:11" ht="15" customHeight="1">
      <c r="A16" s="115" t="s">
        <v>1255</v>
      </c>
      <c r="B16" s="67"/>
      <c r="C16" s="67"/>
      <c r="D16" s="116"/>
      <c r="E16" s="116"/>
      <c r="F16" s="115" t="s">
        <v>1256</v>
      </c>
      <c r="G16" s="67"/>
      <c r="H16" s="67"/>
      <c r="I16" s="67"/>
      <c r="J16" s="66"/>
      <c r="K16" s="66"/>
    </row>
    <row r="17" spans="1:11" ht="15" customHeight="1">
      <c r="A17" s="115" t="s">
        <v>1257</v>
      </c>
      <c r="B17" s="67"/>
      <c r="C17" s="67"/>
      <c r="D17" s="116"/>
      <c r="E17" s="116"/>
      <c r="F17" s="115" t="s">
        <v>1258</v>
      </c>
      <c r="G17" s="67"/>
      <c r="H17" s="67"/>
      <c r="I17" s="67"/>
      <c r="J17" s="66"/>
      <c r="K17" s="66"/>
    </row>
    <row r="18" spans="1:11" ht="15" customHeight="1">
      <c r="A18" s="115" t="s">
        <v>1259</v>
      </c>
      <c r="B18" s="67"/>
      <c r="C18" s="67"/>
      <c r="D18" s="116"/>
      <c r="E18" s="116"/>
      <c r="F18" s="115" t="s">
        <v>1260</v>
      </c>
      <c r="G18" s="67"/>
      <c r="H18" s="67"/>
      <c r="I18" s="67"/>
      <c r="J18" s="66"/>
      <c r="K18" s="66">
        <v>0</v>
      </c>
    </row>
    <row r="19" spans="1:11" ht="15" customHeight="1">
      <c r="A19" s="115" t="s">
        <v>1261</v>
      </c>
      <c r="B19" s="67"/>
      <c r="C19" s="67"/>
      <c r="D19" s="116"/>
      <c r="E19" s="116"/>
      <c r="F19" s="117" t="s">
        <v>1262</v>
      </c>
      <c r="G19" s="67"/>
      <c r="H19" s="67"/>
      <c r="I19" s="67"/>
      <c r="J19" s="66"/>
      <c r="K19" s="66"/>
    </row>
    <row r="20" spans="1:11" ht="15" customHeight="1">
      <c r="A20" s="115" t="s">
        <v>1263</v>
      </c>
      <c r="B20" s="67"/>
      <c r="C20" s="67"/>
      <c r="D20" s="116"/>
      <c r="E20" s="116"/>
      <c r="F20" s="117" t="s">
        <v>1264</v>
      </c>
      <c r="G20" s="67"/>
      <c r="H20" s="67"/>
      <c r="I20" s="67"/>
      <c r="J20" s="66"/>
      <c r="K20" s="66"/>
    </row>
    <row r="21" spans="1:11" ht="15" customHeight="1">
      <c r="A21" s="115" t="s">
        <v>1265</v>
      </c>
      <c r="B21" s="67"/>
      <c r="C21" s="67"/>
      <c r="D21" s="116"/>
      <c r="E21" s="116"/>
      <c r="F21" s="117" t="s">
        <v>1266</v>
      </c>
      <c r="G21" s="67"/>
      <c r="H21" s="67"/>
      <c r="I21" s="67"/>
      <c r="J21" s="66"/>
      <c r="K21" s="66"/>
    </row>
    <row r="22" spans="1:11" ht="15" customHeight="1">
      <c r="A22" s="115" t="s">
        <v>1267</v>
      </c>
      <c r="B22" s="67"/>
      <c r="C22" s="67"/>
      <c r="D22" s="116"/>
      <c r="E22" s="116"/>
      <c r="F22" s="117" t="s">
        <v>1268</v>
      </c>
      <c r="G22" s="67"/>
      <c r="H22" s="67"/>
      <c r="I22" s="67"/>
      <c r="J22" s="66"/>
      <c r="K22" s="66"/>
    </row>
    <row r="23" spans="1:11" ht="15" customHeight="1">
      <c r="A23" s="115" t="s">
        <v>1269</v>
      </c>
      <c r="B23" s="67"/>
      <c r="C23" s="67"/>
      <c r="D23" s="116"/>
      <c r="E23" s="116"/>
      <c r="F23" s="117" t="s">
        <v>1270</v>
      </c>
      <c r="G23" s="67"/>
      <c r="H23" s="67"/>
      <c r="I23" s="67"/>
      <c r="J23" s="66"/>
      <c r="K23" s="66"/>
    </row>
    <row r="24" spans="1:11" ht="15" customHeight="1">
      <c r="A24" s="115" t="s">
        <v>1271</v>
      </c>
      <c r="B24" s="67"/>
      <c r="C24" s="67"/>
      <c r="D24" s="116"/>
      <c r="E24" s="116"/>
      <c r="F24" s="115" t="s">
        <v>1272</v>
      </c>
      <c r="G24" s="67"/>
      <c r="H24" s="67"/>
      <c r="I24" s="67"/>
      <c r="J24" s="66"/>
      <c r="K24" s="66"/>
    </row>
    <row r="25" spans="1:11" ht="15" customHeight="1">
      <c r="A25" s="115" t="s">
        <v>1273</v>
      </c>
      <c r="B25" s="67">
        <v>9507</v>
      </c>
      <c r="C25" s="67">
        <v>3435</v>
      </c>
      <c r="D25" s="116">
        <v>0.3613127169454087</v>
      </c>
      <c r="E25" s="116">
        <v>0.4692622950819672</v>
      </c>
      <c r="F25" s="115" t="s">
        <v>1274</v>
      </c>
      <c r="G25" s="67"/>
      <c r="H25" s="118"/>
      <c r="I25" s="67"/>
      <c r="J25" s="66"/>
      <c r="K25" s="66"/>
    </row>
    <row r="26" spans="1:11" ht="15" customHeight="1">
      <c r="A26" s="115" t="s">
        <v>1275</v>
      </c>
      <c r="B26" s="67">
        <v>3</v>
      </c>
      <c r="C26" s="67">
        <v>2</v>
      </c>
      <c r="D26" s="116">
        <v>0.6666666666666666</v>
      </c>
      <c r="E26" s="116">
        <v>0.25</v>
      </c>
      <c r="F26" s="115" t="s">
        <v>1276</v>
      </c>
      <c r="G26" s="67">
        <v>9875</v>
      </c>
      <c r="H26" s="67">
        <v>2697</v>
      </c>
      <c r="I26" s="67">
        <v>3094</v>
      </c>
      <c r="J26" s="66">
        <v>1.1472005932517613</v>
      </c>
      <c r="K26" s="66">
        <v>0.33568406205923834</v>
      </c>
    </row>
    <row r="27" spans="1:11" ht="15" customHeight="1">
      <c r="A27" s="115" t="s">
        <v>1277</v>
      </c>
      <c r="B27" s="67">
        <v>20</v>
      </c>
      <c r="C27" s="67">
        <v>7</v>
      </c>
      <c r="D27" s="116">
        <v>0.35</v>
      </c>
      <c r="E27" s="116">
        <v>0.20588235294117646</v>
      </c>
      <c r="F27" s="115" t="s">
        <v>1278</v>
      </c>
      <c r="G27" s="67"/>
      <c r="H27" s="67">
        <v>8</v>
      </c>
      <c r="I27" s="67"/>
      <c r="J27" s="66"/>
      <c r="K27" s="66"/>
    </row>
    <row r="28" spans="1:11" ht="15" customHeight="1">
      <c r="A28" s="115" t="s">
        <v>1279</v>
      </c>
      <c r="B28" s="67"/>
      <c r="C28" s="67"/>
      <c r="D28" s="116"/>
      <c r="E28" s="116"/>
      <c r="F28" s="115" t="s">
        <v>1280</v>
      </c>
      <c r="G28" s="67">
        <v>20</v>
      </c>
      <c r="H28" s="67">
        <v>346</v>
      </c>
      <c r="I28" s="67"/>
      <c r="J28" s="66">
        <v>0</v>
      </c>
      <c r="K28" s="66"/>
    </row>
    <row r="29" spans="1:11" ht="15" customHeight="1">
      <c r="A29" s="115" t="s">
        <v>1281</v>
      </c>
      <c r="B29" s="67">
        <v>3400</v>
      </c>
      <c r="C29" s="67">
        <v>3800</v>
      </c>
      <c r="D29" s="116">
        <v>1.1176470588235294</v>
      </c>
      <c r="E29" s="116">
        <v>1.0511756569847857</v>
      </c>
      <c r="F29" s="115" t="s">
        <v>1282</v>
      </c>
      <c r="G29" s="67"/>
      <c r="H29" s="67">
        <v>17</v>
      </c>
      <c r="I29" s="67">
        <v>17</v>
      </c>
      <c r="J29" s="66">
        <v>1</v>
      </c>
      <c r="K29" s="66"/>
    </row>
    <row r="30" spans="1:11" ht="15" customHeight="1">
      <c r="A30" s="115" t="s">
        <v>1283</v>
      </c>
      <c r="B30" s="67"/>
      <c r="C30" s="67"/>
      <c r="D30" s="116"/>
      <c r="E30" s="116"/>
      <c r="F30" s="115" t="s">
        <v>1284</v>
      </c>
      <c r="G30" s="67">
        <v>20</v>
      </c>
      <c r="H30" s="67">
        <v>176</v>
      </c>
      <c r="I30" s="67">
        <v>163</v>
      </c>
      <c r="J30" s="66">
        <v>0.9261363636363636</v>
      </c>
      <c r="K30" s="66">
        <v>7.086956521739131</v>
      </c>
    </row>
    <row r="31" spans="1:11" ht="15" customHeight="1">
      <c r="A31" s="115" t="s">
        <v>1285</v>
      </c>
      <c r="B31" s="67">
        <v>170</v>
      </c>
      <c r="C31" s="67">
        <v>185</v>
      </c>
      <c r="D31" s="116">
        <v>1.088235294117647</v>
      </c>
      <c r="E31" s="116">
        <v>1.0818713450292399</v>
      </c>
      <c r="F31" s="117" t="s">
        <v>1286</v>
      </c>
      <c r="G31" s="67"/>
      <c r="H31" s="67"/>
      <c r="I31" s="67"/>
      <c r="J31" s="66"/>
      <c r="K31" s="66"/>
    </row>
    <row r="32" spans="1:11" ht="15" customHeight="1">
      <c r="A32" s="115" t="s">
        <v>1321</v>
      </c>
      <c r="B32" s="67"/>
      <c r="C32" s="67"/>
      <c r="D32" s="116"/>
      <c r="E32" s="116"/>
      <c r="F32" s="115" t="s">
        <v>1288</v>
      </c>
      <c r="G32" s="67">
        <v>3100</v>
      </c>
      <c r="H32" s="67">
        <v>5009</v>
      </c>
      <c r="I32" s="67">
        <v>2753</v>
      </c>
      <c r="J32" s="66">
        <v>0.5496107007386704</v>
      </c>
      <c r="K32" s="66">
        <v>0.9088808187520634</v>
      </c>
    </row>
    <row r="33" spans="1:11" ht="15" customHeight="1">
      <c r="A33" s="115" t="s">
        <v>1289</v>
      </c>
      <c r="B33" s="67"/>
      <c r="C33" s="67"/>
      <c r="D33" s="116"/>
      <c r="E33" s="116"/>
      <c r="F33" s="115" t="s">
        <v>1290</v>
      </c>
      <c r="G33" s="67"/>
      <c r="H33" s="67"/>
      <c r="I33" s="67"/>
      <c r="J33" s="66"/>
      <c r="K33" s="66"/>
    </row>
    <row r="34" spans="1:11" ht="15" customHeight="1">
      <c r="A34" s="115" t="s">
        <v>1291</v>
      </c>
      <c r="B34" s="67"/>
      <c r="C34" s="67"/>
      <c r="D34" s="116"/>
      <c r="E34" s="116"/>
      <c r="F34" s="115" t="s">
        <v>1292</v>
      </c>
      <c r="G34" s="67"/>
      <c r="H34" s="67">
        <v>194</v>
      </c>
      <c r="I34" s="67"/>
      <c r="J34" s="66"/>
      <c r="K34" s="66"/>
    </row>
    <row r="35" spans="1:11" ht="15" customHeight="1">
      <c r="A35" s="115" t="s">
        <v>1293</v>
      </c>
      <c r="B35" s="67"/>
      <c r="C35" s="67"/>
      <c r="D35" s="116"/>
      <c r="E35" s="116"/>
      <c r="F35" s="115" t="s">
        <v>1294</v>
      </c>
      <c r="G35" s="67"/>
      <c r="H35" s="67">
        <v>219</v>
      </c>
      <c r="I35" s="67">
        <v>219</v>
      </c>
      <c r="J35" s="66">
        <v>1</v>
      </c>
      <c r="K35" s="66"/>
    </row>
    <row r="36" spans="1:11" ht="15" customHeight="1">
      <c r="A36" s="115" t="s">
        <v>1295</v>
      </c>
      <c r="B36" s="119"/>
      <c r="D36" s="116"/>
      <c r="E36" s="116"/>
      <c r="F36" s="115" t="s">
        <v>1296</v>
      </c>
      <c r="G36" s="67"/>
      <c r="H36" s="67"/>
      <c r="I36" s="67"/>
      <c r="J36" s="66"/>
      <c r="K36" s="66"/>
    </row>
    <row r="37" spans="1:11" ht="15" customHeight="1">
      <c r="A37" s="120" t="s">
        <v>1297</v>
      </c>
      <c r="B37" s="118"/>
      <c r="C37" s="118"/>
      <c r="D37" s="116"/>
      <c r="E37" s="116"/>
      <c r="F37" s="115" t="s">
        <v>1298</v>
      </c>
      <c r="G37" s="67"/>
      <c r="H37" s="67"/>
      <c r="I37" s="67"/>
      <c r="J37" s="66"/>
      <c r="K37" s="66"/>
    </row>
    <row r="38" spans="1:11" ht="15" customHeight="1">
      <c r="A38" s="115" t="s">
        <v>1299</v>
      </c>
      <c r="B38" s="67"/>
      <c r="C38" s="67"/>
      <c r="D38" s="116"/>
      <c r="E38" s="116"/>
      <c r="F38" s="115" t="s">
        <v>1300</v>
      </c>
      <c r="G38" s="67"/>
      <c r="H38" s="67"/>
      <c r="I38" s="67"/>
      <c r="J38" s="66"/>
      <c r="K38" s="66"/>
    </row>
    <row r="39" spans="1:11" ht="15" customHeight="1">
      <c r="A39" s="115" t="s">
        <v>1301</v>
      </c>
      <c r="B39" s="67"/>
      <c r="C39" s="67"/>
      <c r="D39" s="116"/>
      <c r="E39" s="116"/>
      <c r="F39" s="115" t="s">
        <v>1302</v>
      </c>
      <c r="G39" s="67"/>
      <c r="H39" s="67"/>
      <c r="I39" s="67"/>
      <c r="J39" s="66"/>
      <c r="K39" s="66"/>
    </row>
    <row r="40" spans="1:11" ht="15" customHeight="1">
      <c r="A40" s="115" t="s">
        <v>1303</v>
      </c>
      <c r="B40" s="67"/>
      <c r="C40" s="67">
        <v>59</v>
      </c>
      <c r="D40" s="116"/>
      <c r="E40" s="116"/>
      <c r="F40" s="115" t="s">
        <v>1304</v>
      </c>
      <c r="G40" s="67">
        <v>240</v>
      </c>
      <c r="H40" s="67">
        <v>360</v>
      </c>
      <c r="I40" s="67">
        <v>245</v>
      </c>
      <c r="J40" s="66">
        <v>0.6805555555555556</v>
      </c>
      <c r="K40" s="66">
        <v>1.0208333333333333</v>
      </c>
    </row>
    <row r="41" spans="1:11" s="107" customFormat="1" ht="15" customHeight="1">
      <c r="A41" s="115" t="s">
        <v>1305</v>
      </c>
      <c r="B41" s="67"/>
      <c r="C41" s="67"/>
      <c r="D41" s="116"/>
      <c r="E41" s="116"/>
      <c r="F41" s="117" t="s">
        <v>1322</v>
      </c>
      <c r="G41" s="67"/>
      <c r="H41" s="67"/>
      <c r="I41" s="67"/>
      <c r="J41" s="66"/>
      <c r="K41" s="66"/>
    </row>
    <row r="42" spans="1:11" s="107" customFormat="1" ht="15" customHeight="1">
      <c r="A42" s="115"/>
      <c r="B42" s="67"/>
      <c r="C42" s="67"/>
      <c r="D42" s="116"/>
      <c r="E42" s="116"/>
      <c r="F42" s="117" t="s">
        <v>1323</v>
      </c>
      <c r="G42" s="67">
        <v>35</v>
      </c>
      <c r="H42" s="67"/>
      <c r="I42" s="67"/>
      <c r="J42" s="66"/>
      <c r="K42" s="66"/>
    </row>
    <row r="43" spans="1:11" s="107" customFormat="1" ht="15" customHeight="1">
      <c r="A43" s="121"/>
      <c r="B43" s="75"/>
      <c r="C43" s="75"/>
      <c r="D43" s="116"/>
      <c r="E43" s="116"/>
      <c r="F43" s="117"/>
      <c r="G43" s="67"/>
      <c r="H43" s="67"/>
      <c r="I43" s="67"/>
      <c r="J43" s="66"/>
      <c r="K43" s="66"/>
    </row>
    <row r="44" spans="1:11" s="107" customFormat="1" ht="15" customHeight="1">
      <c r="A44" s="121"/>
      <c r="B44" s="75"/>
      <c r="C44" s="75"/>
      <c r="D44" s="116"/>
      <c r="E44" s="116"/>
      <c r="F44" s="117"/>
      <c r="G44" s="67"/>
      <c r="H44" s="67"/>
      <c r="I44" s="67"/>
      <c r="J44" s="66"/>
      <c r="K44" s="66"/>
    </row>
    <row r="45" spans="1:11" s="107" customFormat="1" ht="15" customHeight="1">
      <c r="A45" s="122" t="s">
        <v>1310</v>
      </c>
      <c r="B45" s="91">
        <v>13300</v>
      </c>
      <c r="C45" s="91">
        <f>SUM(C11:C44)</f>
        <v>7566</v>
      </c>
      <c r="D45" s="123">
        <v>0.5688721804511279</v>
      </c>
      <c r="E45" s="123">
        <v>0.6552918759743634</v>
      </c>
      <c r="F45" s="124" t="s">
        <v>1311</v>
      </c>
      <c r="G45" s="91">
        <v>16136</v>
      </c>
      <c r="H45" s="91">
        <v>12404</v>
      </c>
      <c r="I45" s="91">
        <f>SUM(I5:I44)</f>
        <v>6506</v>
      </c>
      <c r="J45" s="89">
        <v>0.5245082231538214</v>
      </c>
      <c r="K45" s="89">
        <v>0.4506476414767611</v>
      </c>
    </row>
    <row r="46" spans="1:11" s="107" customFormat="1" ht="15" customHeight="1">
      <c r="A46" s="125"/>
      <c r="B46" s="88"/>
      <c r="C46" s="88"/>
      <c r="D46" s="126"/>
      <c r="E46" s="127"/>
      <c r="F46" s="128"/>
      <c r="G46" s="129"/>
      <c r="H46" s="129"/>
      <c r="I46" s="129"/>
      <c r="J46" s="132"/>
      <c r="K46" s="132"/>
    </row>
    <row r="47" spans="1:11" s="107" customFormat="1" ht="15" customHeight="1">
      <c r="A47" s="130" t="s">
        <v>1324</v>
      </c>
      <c r="B47" s="118"/>
      <c r="C47" s="91">
        <v>302000</v>
      </c>
      <c r="D47" s="120"/>
      <c r="E47" s="123">
        <v>1.3482142857142858</v>
      </c>
      <c r="F47" s="122" t="s">
        <v>1325</v>
      </c>
      <c r="G47" s="118"/>
      <c r="H47" s="118"/>
      <c r="I47" s="91">
        <v>203660</v>
      </c>
      <c r="J47" s="120"/>
      <c r="K47" s="133">
        <v>1.4707878962952263</v>
      </c>
    </row>
    <row r="48" spans="1:11" s="107" customFormat="1" ht="15" customHeight="1">
      <c r="A48" s="130" t="s">
        <v>62</v>
      </c>
      <c r="B48" s="91"/>
      <c r="C48" s="91">
        <v>19988</v>
      </c>
      <c r="D48" s="120"/>
      <c r="E48" s="123">
        <v>0.9887707148157309</v>
      </c>
      <c r="F48" s="122" t="s">
        <v>63</v>
      </c>
      <c r="G48" s="91"/>
      <c r="H48" s="91"/>
      <c r="I48" s="91">
        <f>I49+I50</f>
        <v>18690</v>
      </c>
      <c r="J48" s="120"/>
      <c r="K48" s="133">
        <v>0.6485079805690492</v>
      </c>
    </row>
    <row r="49" spans="1:11" s="107" customFormat="1" ht="15" customHeight="1">
      <c r="A49" s="131" t="s">
        <v>1326</v>
      </c>
      <c r="B49" s="67"/>
      <c r="C49" s="67">
        <v>19988</v>
      </c>
      <c r="D49" s="120"/>
      <c r="E49" s="116">
        <v>0.9887707148157309</v>
      </c>
      <c r="F49" s="131" t="s">
        <v>1317</v>
      </c>
      <c r="G49" s="120"/>
      <c r="H49" s="120"/>
      <c r="I49" s="67">
        <v>19493</v>
      </c>
      <c r="J49" s="120"/>
      <c r="K49" s="134">
        <v>0.6751523967858133</v>
      </c>
    </row>
    <row r="50" spans="1:12" ht="16.5" customHeight="1">
      <c r="A50" s="131" t="s">
        <v>132</v>
      </c>
      <c r="B50" s="67"/>
      <c r="C50" s="67"/>
      <c r="D50" s="120"/>
      <c r="E50" s="116"/>
      <c r="F50" s="131" t="s">
        <v>1315</v>
      </c>
      <c r="G50" s="120"/>
      <c r="H50" s="120"/>
      <c r="I50" s="67">
        <v>-803</v>
      </c>
      <c r="J50" s="120"/>
      <c r="K50" s="134">
        <v>15.442307692307692</v>
      </c>
      <c r="L50" s="107"/>
    </row>
    <row r="51" spans="1:11" ht="14.25" customHeight="1">
      <c r="A51" s="131" t="s">
        <v>74</v>
      </c>
      <c r="B51" s="67"/>
      <c r="C51" s="67">
        <v>3540</v>
      </c>
      <c r="D51" s="120"/>
      <c r="E51" s="116">
        <v>0.23543495610534718</v>
      </c>
      <c r="F51" s="131" t="s">
        <v>1318</v>
      </c>
      <c r="G51" s="67"/>
      <c r="H51" s="67"/>
      <c r="I51" s="67"/>
      <c r="J51" s="120"/>
      <c r="K51" s="134"/>
    </row>
    <row r="52" spans="1:11" ht="12">
      <c r="A52" s="131" t="s">
        <v>76</v>
      </c>
      <c r="B52" s="67"/>
      <c r="C52" s="67"/>
      <c r="D52" s="120"/>
      <c r="E52" s="123"/>
      <c r="F52" s="131" t="s">
        <v>73</v>
      </c>
      <c r="G52" s="67"/>
      <c r="H52" s="67"/>
      <c r="I52" s="67">
        <v>5898</v>
      </c>
      <c r="J52" s="120"/>
      <c r="K52" s="134"/>
    </row>
    <row r="53" spans="1:11" ht="12">
      <c r="A53" s="120"/>
      <c r="B53" s="120"/>
      <c r="C53" s="120"/>
      <c r="D53" s="120"/>
      <c r="E53" s="123"/>
      <c r="F53" s="120"/>
      <c r="G53" s="118"/>
      <c r="H53" s="118"/>
      <c r="I53" s="118"/>
      <c r="J53" s="120"/>
      <c r="K53" s="133"/>
    </row>
    <row r="54" spans="1:11" ht="12">
      <c r="A54" s="122" t="s">
        <v>1078</v>
      </c>
      <c r="B54" s="91">
        <v>13300</v>
      </c>
      <c r="C54" s="91">
        <v>333094</v>
      </c>
      <c r="D54" s="123">
        <v>25.04466165413534</v>
      </c>
      <c r="E54" s="123">
        <v>1.230050554474385</v>
      </c>
      <c r="F54" s="124" t="s">
        <v>80</v>
      </c>
      <c r="G54" s="91">
        <v>16136</v>
      </c>
      <c r="H54" s="91">
        <v>12404</v>
      </c>
      <c r="I54" s="91">
        <v>333094</v>
      </c>
      <c r="J54" s="89">
        <v>26.853756852628184</v>
      </c>
      <c r="K54" s="133">
        <v>1.230050554474385</v>
      </c>
    </row>
  </sheetData>
  <sheetProtection/>
  <mergeCells count="4">
    <mergeCell ref="A1:K1"/>
    <mergeCell ref="A2:K2"/>
    <mergeCell ref="A3:E3"/>
    <mergeCell ref="F3:K3"/>
  </mergeCells>
  <printOptions/>
  <pageMargins left="2.09" right="0.18" top="0.55" bottom="0.75" header="0.31" footer="0.31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F4" sqref="F4"/>
    </sheetView>
  </sheetViews>
  <sheetFormatPr defaultColWidth="9.00390625" defaultRowHeight="13.5"/>
  <cols>
    <col min="2" max="2" width="31.50390625" style="0" customWidth="1"/>
    <col min="3" max="3" width="11.125" style="0" bestFit="1" customWidth="1"/>
    <col min="4" max="4" width="13.75390625" style="0" customWidth="1"/>
    <col min="5" max="5" width="9.125" style="0" customWidth="1"/>
    <col min="6" max="6" width="8.125" style="0" customWidth="1"/>
  </cols>
  <sheetData>
    <row r="1" spans="1:9" ht="36" customHeight="1">
      <c r="A1" s="100"/>
      <c r="B1" s="252" t="s">
        <v>1327</v>
      </c>
      <c r="C1" s="252"/>
      <c r="D1" s="252"/>
      <c r="E1" s="252"/>
      <c r="F1" s="252"/>
      <c r="G1" s="100"/>
      <c r="H1" s="100"/>
      <c r="I1" s="100"/>
    </row>
    <row r="2" spans="2:6" ht="15" customHeight="1">
      <c r="B2" s="264" t="s">
        <v>1328</v>
      </c>
      <c r="C2" s="264"/>
      <c r="D2" s="264"/>
      <c r="E2" s="264"/>
      <c r="F2" s="264"/>
    </row>
    <row r="3" spans="2:6" ht="39" customHeight="1">
      <c r="B3" s="101" t="s">
        <v>1329</v>
      </c>
      <c r="C3" s="101" t="s">
        <v>5</v>
      </c>
      <c r="D3" s="101" t="s">
        <v>6</v>
      </c>
      <c r="E3" s="102" t="s">
        <v>7</v>
      </c>
      <c r="F3" s="102" t="s">
        <v>1330</v>
      </c>
    </row>
    <row r="4" spans="2:6" ht="15.75" customHeight="1">
      <c r="B4" s="64" t="s">
        <v>1331</v>
      </c>
      <c r="C4" s="103"/>
      <c r="D4" s="103">
        <v>396</v>
      </c>
      <c r="E4" s="104"/>
      <c r="F4" s="104">
        <v>2.2</v>
      </c>
    </row>
    <row r="5" spans="2:6" ht="15.75" customHeight="1">
      <c r="B5" s="64" t="s">
        <v>1332</v>
      </c>
      <c r="C5" s="103"/>
      <c r="D5" s="103">
        <v>4333</v>
      </c>
      <c r="E5" s="104"/>
      <c r="F5" s="104">
        <v>1.3402412619857718</v>
      </c>
    </row>
    <row r="6" spans="2:6" ht="15.75" customHeight="1">
      <c r="B6" s="64" t="s">
        <v>1333</v>
      </c>
      <c r="C6" s="103"/>
      <c r="D6" s="103"/>
      <c r="E6" s="104"/>
      <c r="F6" s="104"/>
    </row>
    <row r="7" spans="2:6" ht="15.75" customHeight="1">
      <c r="B7" s="64" t="s">
        <v>1334</v>
      </c>
      <c r="C7" s="103"/>
      <c r="D7" s="103"/>
      <c r="E7" s="104"/>
      <c r="F7" s="104">
        <v>0</v>
      </c>
    </row>
    <row r="8" spans="2:6" ht="15.75" customHeight="1">
      <c r="B8" s="64" t="s">
        <v>1335</v>
      </c>
      <c r="C8" s="103"/>
      <c r="D8" s="103"/>
      <c r="E8" s="104"/>
      <c r="F8" s="104">
        <v>0</v>
      </c>
    </row>
    <row r="9" spans="2:6" ht="15.75" customHeight="1">
      <c r="B9" s="64" t="s">
        <v>1336</v>
      </c>
      <c r="C9" s="103"/>
      <c r="D9" s="103">
        <v>4110</v>
      </c>
      <c r="E9" s="104"/>
      <c r="F9" s="104">
        <v>0.7797381900967558</v>
      </c>
    </row>
    <row r="10" spans="2:6" ht="15.75" customHeight="1">
      <c r="B10" s="64" t="s">
        <v>1337</v>
      </c>
      <c r="C10" s="103"/>
      <c r="D10" s="103">
        <v>545</v>
      </c>
      <c r="E10" s="104"/>
      <c r="F10" s="104">
        <v>2.5586854460093895</v>
      </c>
    </row>
    <row r="11" spans="2:6" ht="15" customHeight="1">
      <c r="B11" s="64" t="s">
        <v>1338</v>
      </c>
      <c r="C11" s="103"/>
      <c r="D11" s="103"/>
      <c r="E11" s="104"/>
      <c r="F11" s="104"/>
    </row>
    <row r="12" spans="2:6" ht="16.5" customHeight="1">
      <c r="B12" s="64" t="s">
        <v>1250</v>
      </c>
      <c r="C12" s="103"/>
      <c r="D12" s="103">
        <v>150</v>
      </c>
      <c r="E12" s="104"/>
      <c r="F12" s="104">
        <v>1.0714285714285714</v>
      </c>
    </row>
    <row r="13" spans="2:6" ht="16.5" customHeight="1">
      <c r="B13" s="64" t="s">
        <v>1339</v>
      </c>
      <c r="C13" s="103"/>
      <c r="D13" s="103">
        <v>24</v>
      </c>
      <c r="E13" s="104"/>
      <c r="F13" s="104">
        <v>0.36363636363636365</v>
      </c>
    </row>
    <row r="14" spans="2:6" ht="16.5" customHeight="1">
      <c r="B14" s="64" t="s">
        <v>1340</v>
      </c>
      <c r="C14" s="103"/>
      <c r="D14" s="103">
        <v>9935</v>
      </c>
      <c r="E14" s="104"/>
      <c r="F14" s="104">
        <v>1.0036367309829275</v>
      </c>
    </row>
    <row r="15" spans="2:6" ht="18" customHeight="1">
      <c r="B15" s="101" t="s">
        <v>1341</v>
      </c>
      <c r="C15" s="105"/>
      <c r="D15" s="105">
        <v>19493</v>
      </c>
      <c r="E15" s="106"/>
      <c r="F15" s="104">
        <v>0.6751523967858133</v>
      </c>
    </row>
  </sheetData>
  <sheetProtection/>
  <mergeCells count="2">
    <mergeCell ref="B1:F1"/>
    <mergeCell ref="B2:F2"/>
  </mergeCells>
  <printOptions/>
  <pageMargins left="0.75" right="0.75" top="1" bottom="1" header="0.51" footer="0.51"/>
  <pageSetup horizontalDpi="600" verticalDpi="600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Zeros="0" workbookViewId="0" topLeftCell="A22">
      <selection activeCell="J4" sqref="J4"/>
    </sheetView>
  </sheetViews>
  <sheetFormatPr defaultColWidth="9.00390625" defaultRowHeight="13.5"/>
  <cols>
    <col min="1" max="1" width="40.125" style="60" customWidth="1"/>
    <col min="2" max="3" width="9.50390625" style="60" customWidth="1"/>
    <col min="4" max="4" width="8.50390625" style="60" bestFit="1" customWidth="1"/>
    <col min="5" max="5" width="9.25390625" style="60" customWidth="1"/>
    <col min="6" max="6" width="35.50390625" style="60" customWidth="1"/>
    <col min="7" max="7" width="8.50390625" style="60" customWidth="1"/>
    <col min="8" max="8" width="8.50390625" style="60" bestFit="1" customWidth="1"/>
    <col min="9" max="9" width="7.50390625" style="60" bestFit="1" customWidth="1"/>
    <col min="10" max="10" width="9.375" style="60" bestFit="1" customWidth="1"/>
    <col min="11" max="16384" width="9.00390625" style="60" customWidth="1"/>
  </cols>
  <sheetData>
    <row r="1" spans="1:10" ht="36" customHeight="1">
      <c r="A1" s="252" t="s">
        <v>1342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63.75" customHeight="1">
      <c r="A3" s="61" t="s">
        <v>4</v>
      </c>
      <c r="B3" s="61" t="s">
        <v>137</v>
      </c>
      <c r="C3" s="61" t="s">
        <v>6</v>
      </c>
      <c r="D3" s="62" t="s">
        <v>138</v>
      </c>
      <c r="E3" s="62" t="s">
        <v>8</v>
      </c>
      <c r="F3" s="63" t="s">
        <v>4</v>
      </c>
      <c r="G3" s="61" t="s">
        <v>137</v>
      </c>
      <c r="H3" s="63" t="s">
        <v>6</v>
      </c>
      <c r="I3" s="62" t="s">
        <v>138</v>
      </c>
      <c r="J3" s="62" t="s">
        <v>8</v>
      </c>
    </row>
    <row r="4" spans="1:10" ht="13.5">
      <c r="A4" s="64" t="s">
        <v>1343</v>
      </c>
      <c r="B4" s="65">
        <v>300</v>
      </c>
      <c r="C4" s="65">
        <v>420</v>
      </c>
      <c r="D4" s="93">
        <v>1.4</v>
      </c>
      <c r="E4" s="66">
        <v>0.75</v>
      </c>
      <c r="F4" s="64" t="s">
        <v>24</v>
      </c>
      <c r="G4" s="64"/>
      <c r="H4" s="67"/>
      <c r="I4" s="66"/>
      <c r="J4" s="66"/>
    </row>
    <row r="5" spans="1:10" ht="13.5">
      <c r="A5" s="64" t="s">
        <v>1344</v>
      </c>
      <c r="C5" s="69"/>
      <c r="D5" s="93"/>
      <c r="E5" s="66"/>
      <c r="F5" s="68" t="s">
        <v>1083</v>
      </c>
      <c r="G5" s="64"/>
      <c r="H5" s="67"/>
      <c r="I5" s="66"/>
      <c r="J5" s="66"/>
    </row>
    <row r="6" spans="1:10" ht="13.5">
      <c r="A6" s="68" t="s">
        <v>1345</v>
      </c>
      <c r="B6" s="69"/>
      <c r="C6" s="69"/>
      <c r="D6" s="93"/>
      <c r="E6" s="66"/>
      <c r="F6" s="64" t="s">
        <v>1346</v>
      </c>
      <c r="G6" s="64"/>
      <c r="H6" s="67"/>
      <c r="I6" s="66"/>
      <c r="J6" s="66"/>
    </row>
    <row r="7" spans="1:10" ht="13.5">
      <c r="A7" s="64" t="s">
        <v>1347</v>
      </c>
      <c r="B7" s="64"/>
      <c r="C7" s="69"/>
      <c r="D7" s="93"/>
      <c r="E7" s="66"/>
      <c r="F7" s="64" t="s">
        <v>1348</v>
      </c>
      <c r="G7" s="69">
        <v>430</v>
      </c>
      <c r="H7" s="69">
        <v>430</v>
      </c>
      <c r="I7" s="66">
        <v>1</v>
      </c>
      <c r="J7" s="66"/>
    </row>
    <row r="8" spans="1:10" ht="13.5">
      <c r="A8" s="68" t="s">
        <v>1349</v>
      </c>
      <c r="B8" s="68"/>
      <c r="C8" s="69"/>
      <c r="D8" s="93"/>
      <c r="E8" s="66"/>
      <c r="F8" s="68" t="s">
        <v>1350</v>
      </c>
      <c r="G8" s="69"/>
      <c r="H8" s="69"/>
      <c r="I8" s="66"/>
      <c r="J8" s="66"/>
    </row>
    <row r="9" spans="1:10" ht="13.5">
      <c r="A9" s="64" t="s">
        <v>1351</v>
      </c>
      <c r="B9" s="64"/>
      <c r="C9" s="69"/>
      <c r="D9" s="93"/>
      <c r="E9" s="66"/>
      <c r="F9" s="64" t="s">
        <v>1352</v>
      </c>
      <c r="G9" s="69"/>
      <c r="H9" s="69"/>
      <c r="I9" s="66"/>
      <c r="J9" s="66"/>
    </row>
    <row r="10" spans="1:10" ht="13.5">
      <c r="A10" s="70" t="s">
        <v>1353</v>
      </c>
      <c r="B10" s="70"/>
      <c r="C10" s="69"/>
      <c r="D10" s="93"/>
      <c r="E10" s="66"/>
      <c r="F10" s="64" t="s">
        <v>1354</v>
      </c>
      <c r="G10" s="69"/>
      <c r="H10" s="69"/>
      <c r="I10" s="66"/>
      <c r="J10" s="66"/>
    </row>
    <row r="11" spans="1:10" ht="13.5">
      <c r="A11" s="64" t="s">
        <v>1355</v>
      </c>
      <c r="B11" s="64"/>
      <c r="C11" s="69"/>
      <c r="D11" s="93"/>
      <c r="E11" s="66"/>
      <c r="F11" s="68" t="s">
        <v>1356</v>
      </c>
      <c r="G11" s="69">
        <v>1</v>
      </c>
      <c r="H11" s="69">
        <v>1</v>
      </c>
      <c r="I11" s="66">
        <v>1</v>
      </c>
      <c r="J11" s="66"/>
    </row>
    <row r="12" spans="1:10" ht="13.5">
      <c r="A12" s="64" t="s">
        <v>1357</v>
      </c>
      <c r="B12" s="69"/>
      <c r="C12" s="69"/>
      <c r="D12" s="93"/>
      <c r="E12" s="66"/>
      <c r="F12" s="64" t="s">
        <v>1358</v>
      </c>
      <c r="G12" s="69"/>
      <c r="H12" s="69"/>
      <c r="I12" s="66"/>
      <c r="J12" s="66"/>
    </row>
    <row r="13" spans="1:10" ht="13.5">
      <c r="A13" s="70" t="s">
        <v>1359</v>
      </c>
      <c r="B13" s="70"/>
      <c r="C13" s="69"/>
      <c r="D13" s="93"/>
      <c r="E13" s="66"/>
      <c r="F13" s="64" t="s">
        <v>1360</v>
      </c>
      <c r="G13" s="69"/>
      <c r="H13" s="69"/>
      <c r="I13" s="66"/>
      <c r="J13" s="66"/>
    </row>
    <row r="14" spans="1:10" ht="13.5">
      <c r="A14" s="64" t="s">
        <v>1361</v>
      </c>
      <c r="B14" s="64"/>
      <c r="C14" s="69"/>
      <c r="D14" s="93"/>
      <c r="E14" s="66"/>
      <c r="F14" s="68" t="s">
        <v>1362</v>
      </c>
      <c r="G14" s="69"/>
      <c r="H14" s="69"/>
      <c r="I14" s="66"/>
      <c r="J14" s="66"/>
    </row>
    <row r="15" spans="1:10" ht="13.5">
      <c r="A15" s="64" t="s">
        <v>1363</v>
      </c>
      <c r="B15" s="69"/>
      <c r="C15" s="69"/>
      <c r="D15" s="93"/>
      <c r="E15" s="66"/>
      <c r="F15" s="64" t="s">
        <v>1364</v>
      </c>
      <c r="G15" s="69">
        <v>429</v>
      </c>
      <c r="H15" s="69">
        <v>429</v>
      </c>
      <c r="I15" s="66">
        <v>1</v>
      </c>
      <c r="J15" s="66"/>
    </row>
    <row r="16" spans="1:10" ht="13.5">
      <c r="A16" s="68" t="s">
        <v>1365</v>
      </c>
      <c r="B16" s="68"/>
      <c r="C16" s="69"/>
      <c r="D16" s="93"/>
      <c r="E16" s="66"/>
      <c r="F16" s="64" t="s">
        <v>1366</v>
      </c>
      <c r="G16" s="69"/>
      <c r="H16" s="69"/>
      <c r="I16" s="66"/>
      <c r="J16" s="66"/>
    </row>
    <row r="17" spans="1:10" ht="13.5">
      <c r="A17" s="64" t="s">
        <v>1367</v>
      </c>
      <c r="B17" s="69"/>
      <c r="C17" s="69"/>
      <c r="D17" s="93"/>
      <c r="E17" s="66"/>
      <c r="F17" s="68" t="s">
        <v>1368</v>
      </c>
      <c r="G17" s="69"/>
      <c r="H17" s="69"/>
      <c r="I17" s="66"/>
      <c r="J17" s="66"/>
    </row>
    <row r="18" spans="1:10" ht="13.5">
      <c r="A18" s="64" t="s">
        <v>1369</v>
      </c>
      <c r="B18" s="69"/>
      <c r="C18" s="69"/>
      <c r="D18" s="93"/>
      <c r="E18" s="66"/>
      <c r="F18" s="64" t="s">
        <v>1370</v>
      </c>
      <c r="G18" s="69"/>
      <c r="H18" s="69"/>
      <c r="I18" s="66"/>
      <c r="J18" s="66"/>
    </row>
    <row r="19" spans="1:10" ht="13.5">
      <c r="A19" s="64" t="s">
        <v>1371</v>
      </c>
      <c r="B19" s="69"/>
      <c r="C19" s="69"/>
      <c r="D19" s="93"/>
      <c r="E19" s="66"/>
      <c r="F19" s="64" t="s">
        <v>1372</v>
      </c>
      <c r="G19" s="69"/>
      <c r="H19" s="69"/>
      <c r="I19" s="66"/>
      <c r="J19" s="66"/>
    </row>
    <row r="20" spans="1:10" ht="13.5">
      <c r="A20" s="64" t="s">
        <v>1373</v>
      </c>
      <c r="B20" s="69"/>
      <c r="C20" s="69"/>
      <c r="D20" s="93"/>
      <c r="E20" s="66"/>
      <c r="F20" s="68" t="s">
        <v>1374</v>
      </c>
      <c r="G20" s="69"/>
      <c r="H20" s="69"/>
      <c r="I20" s="66"/>
      <c r="J20" s="66"/>
    </row>
    <row r="21" spans="1:10" ht="13.5">
      <c r="A21" s="70" t="s">
        <v>1375</v>
      </c>
      <c r="B21" s="70"/>
      <c r="C21" s="69"/>
      <c r="D21" s="93"/>
      <c r="E21" s="66"/>
      <c r="F21" s="64" t="s">
        <v>1376</v>
      </c>
      <c r="G21" s="69"/>
      <c r="H21" s="69"/>
      <c r="I21" s="66"/>
      <c r="J21" s="66"/>
    </row>
    <row r="22" spans="1:10" ht="13.5">
      <c r="A22" s="64" t="s">
        <v>1377</v>
      </c>
      <c r="B22" s="64"/>
      <c r="C22" s="69"/>
      <c r="D22" s="93"/>
      <c r="E22" s="66"/>
      <c r="F22" s="64" t="s">
        <v>1378</v>
      </c>
      <c r="G22" s="69"/>
      <c r="H22" s="69"/>
      <c r="I22" s="66"/>
      <c r="J22" s="66"/>
    </row>
    <row r="23" spans="1:10" ht="13.5">
      <c r="A23" s="64" t="s">
        <v>1379</v>
      </c>
      <c r="B23" s="69"/>
      <c r="C23" s="69"/>
      <c r="D23" s="93"/>
      <c r="E23" s="66"/>
      <c r="F23" s="68" t="s">
        <v>1380</v>
      </c>
      <c r="G23" s="69"/>
      <c r="H23" s="69"/>
      <c r="I23" s="66"/>
      <c r="J23" s="66"/>
    </row>
    <row r="24" spans="1:10" ht="13.5">
      <c r="A24" s="64" t="s">
        <v>1381</v>
      </c>
      <c r="B24" s="69"/>
      <c r="C24" s="69"/>
      <c r="D24" s="93"/>
      <c r="E24" s="66"/>
      <c r="F24" s="64" t="s">
        <v>1382</v>
      </c>
      <c r="G24" s="69"/>
      <c r="H24" s="69"/>
      <c r="I24" s="66"/>
      <c r="J24" s="66"/>
    </row>
    <row r="25" spans="1:10" ht="13.5">
      <c r="A25" s="64" t="s">
        <v>1383</v>
      </c>
      <c r="B25" s="64"/>
      <c r="C25" s="69"/>
      <c r="D25" s="93"/>
      <c r="E25" s="66"/>
      <c r="F25" s="64" t="s">
        <v>1384</v>
      </c>
      <c r="G25" s="69"/>
      <c r="H25" s="69"/>
      <c r="I25" s="66"/>
      <c r="J25" s="66"/>
    </row>
    <row r="26" spans="1:10" ht="13.5">
      <c r="A26" s="68" t="s">
        <v>1385</v>
      </c>
      <c r="B26" s="69"/>
      <c r="C26" s="69"/>
      <c r="D26" s="93"/>
      <c r="E26" s="66"/>
      <c r="F26" s="68" t="s">
        <v>1386</v>
      </c>
      <c r="G26" s="69"/>
      <c r="H26" s="69"/>
      <c r="I26" s="66"/>
      <c r="J26" s="66"/>
    </row>
    <row r="27" spans="1:10" ht="13.5">
      <c r="A27" s="68" t="s">
        <v>1387</v>
      </c>
      <c r="B27" s="69"/>
      <c r="C27" s="69"/>
      <c r="D27" s="93"/>
      <c r="E27" s="66"/>
      <c r="F27" s="64" t="s">
        <v>1388</v>
      </c>
      <c r="G27" s="69"/>
      <c r="H27" s="69"/>
      <c r="I27" s="66"/>
      <c r="J27" s="66"/>
    </row>
    <row r="28" spans="1:10" ht="13.5">
      <c r="A28" s="64" t="s">
        <v>1389</v>
      </c>
      <c r="B28" s="69"/>
      <c r="C28" s="69"/>
      <c r="D28" s="93"/>
      <c r="E28" s="66"/>
      <c r="F28" s="64" t="s">
        <v>1390</v>
      </c>
      <c r="G28" s="69"/>
      <c r="H28" s="69"/>
      <c r="I28" s="66"/>
      <c r="J28" s="66"/>
    </row>
    <row r="29" spans="1:10" ht="13.5">
      <c r="A29" s="64" t="s">
        <v>1391</v>
      </c>
      <c r="B29" s="64"/>
      <c r="C29" s="69"/>
      <c r="D29" s="93"/>
      <c r="E29" s="66"/>
      <c r="F29" s="68" t="s">
        <v>1392</v>
      </c>
      <c r="G29" s="69"/>
      <c r="H29" s="69"/>
      <c r="I29" s="66"/>
      <c r="J29" s="66"/>
    </row>
    <row r="30" spans="1:10" ht="13.5">
      <c r="A30" s="64" t="s">
        <v>1393</v>
      </c>
      <c r="B30" s="69"/>
      <c r="C30" s="69"/>
      <c r="D30" s="93"/>
      <c r="E30" s="66"/>
      <c r="F30" s="64" t="s">
        <v>1394</v>
      </c>
      <c r="G30" s="69"/>
      <c r="H30" s="69"/>
      <c r="I30" s="66"/>
      <c r="J30" s="66"/>
    </row>
    <row r="31" spans="1:10" ht="13.5">
      <c r="A31" s="64" t="s">
        <v>1395</v>
      </c>
      <c r="B31" s="69"/>
      <c r="C31" s="69"/>
      <c r="D31" s="93"/>
      <c r="E31" s="66"/>
      <c r="F31" s="64" t="s">
        <v>1396</v>
      </c>
      <c r="G31" s="69"/>
      <c r="H31" s="69"/>
      <c r="I31" s="66"/>
      <c r="J31" s="66"/>
    </row>
    <row r="32" spans="1:10" ht="13.5">
      <c r="A32" s="64" t="s">
        <v>1397</v>
      </c>
      <c r="B32" s="69"/>
      <c r="C32" s="69"/>
      <c r="D32" s="93"/>
      <c r="E32" s="66"/>
      <c r="F32" s="68" t="s">
        <v>1398</v>
      </c>
      <c r="G32" s="69"/>
      <c r="H32" s="69"/>
      <c r="I32" s="66"/>
      <c r="J32" s="66"/>
    </row>
    <row r="33" spans="1:10" ht="13.5">
      <c r="A33" s="64" t="s">
        <v>1399</v>
      </c>
      <c r="B33" s="69"/>
      <c r="C33" s="69"/>
      <c r="D33" s="93"/>
      <c r="E33" s="66"/>
      <c r="F33" s="64" t="s">
        <v>1400</v>
      </c>
      <c r="G33" s="69"/>
      <c r="H33" s="69"/>
      <c r="I33" s="66"/>
      <c r="J33" s="66"/>
    </row>
    <row r="34" spans="1:10" ht="13.5">
      <c r="A34" s="64" t="s">
        <v>1401</v>
      </c>
      <c r="B34" s="69">
        <v>300</v>
      </c>
      <c r="C34" s="69">
        <v>420</v>
      </c>
      <c r="D34" s="93">
        <v>1.4</v>
      </c>
      <c r="E34" s="66">
        <v>0.75</v>
      </c>
      <c r="F34" s="64" t="s">
        <v>1402</v>
      </c>
      <c r="G34" s="69"/>
      <c r="H34" s="69"/>
      <c r="I34" s="66"/>
      <c r="J34" s="66"/>
    </row>
    <row r="35" spans="1:10" ht="13.5">
      <c r="A35" s="64" t="s">
        <v>1403</v>
      </c>
      <c r="B35" s="69">
        <v>120</v>
      </c>
      <c r="C35" s="69"/>
      <c r="D35" s="93"/>
      <c r="E35" s="66"/>
      <c r="F35" s="71"/>
      <c r="G35" s="71"/>
      <c r="H35" s="71"/>
      <c r="I35" s="71"/>
      <c r="J35" s="71"/>
    </row>
    <row r="36" spans="1:10" ht="13.5">
      <c r="A36" s="64" t="s">
        <v>1404</v>
      </c>
      <c r="B36" s="69"/>
      <c r="C36" s="69"/>
      <c r="D36" s="93"/>
      <c r="E36" s="66"/>
      <c r="F36" s="71"/>
      <c r="G36" s="69"/>
      <c r="H36" s="69"/>
      <c r="I36" s="66"/>
      <c r="J36" s="66"/>
    </row>
    <row r="37" spans="1:10" ht="13.5">
      <c r="A37" s="64" t="s">
        <v>1405</v>
      </c>
      <c r="B37" s="69"/>
      <c r="C37" s="69"/>
      <c r="D37" s="93"/>
      <c r="E37" s="66"/>
      <c r="F37" s="64"/>
      <c r="G37" s="69"/>
      <c r="H37" s="69"/>
      <c r="I37" s="66"/>
      <c r="J37" s="66"/>
    </row>
    <row r="38" spans="1:10" ht="13.5">
      <c r="A38" s="64" t="s">
        <v>1406</v>
      </c>
      <c r="B38" s="69"/>
      <c r="C38" s="69"/>
      <c r="D38" s="93"/>
      <c r="E38" s="66"/>
      <c r="F38" s="64"/>
      <c r="G38" s="64"/>
      <c r="H38" s="67"/>
      <c r="I38" s="66"/>
      <c r="J38" s="66"/>
    </row>
    <row r="39" spans="1:10" ht="13.5">
      <c r="A39" s="64" t="s">
        <v>1407</v>
      </c>
      <c r="B39" s="69">
        <v>120</v>
      </c>
      <c r="C39" s="69"/>
      <c r="D39" s="93"/>
      <c r="E39" s="66"/>
      <c r="F39" s="64"/>
      <c r="G39" s="64"/>
      <c r="H39" s="67"/>
      <c r="I39" s="66"/>
      <c r="J39" s="66"/>
    </row>
    <row r="40" spans="1:10" ht="13.5">
      <c r="A40" s="64" t="s">
        <v>1408</v>
      </c>
      <c r="B40" s="64"/>
      <c r="C40" s="69"/>
      <c r="D40" s="93"/>
      <c r="E40" s="66"/>
      <c r="F40" s="72"/>
      <c r="G40" s="74"/>
      <c r="H40" s="67"/>
      <c r="I40" s="66"/>
      <c r="J40" s="66"/>
    </row>
    <row r="41" spans="1:10" ht="13.5">
      <c r="A41" s="68" t="s">
        <v>1409</v>
      </c>
      <c r="B41" s="69"/>
      <c r="C41" s="69"/>
      <c r="D41" s="93"/>
      <c r="E41" s="66"/>
      <c r="F41" s="72"/>
      <c r="G41" s="64"/>
      <c r="H41" s="67"/>
      <c r="I41" s="66"/>
      <c r="J41" s="66"/>
    </row>
    <row r="42" spans="1:10" ht="13.5">
      <c r="A42" s="68" t="s">
        <v>1410</v>
      </c>
      <c r="B42" s="69"/>
      <c r="C42" s="69"/>
      <c r="D42" s="93"/>
      <c r="E42" s="66"/>
      <c r="F42" s="72"/>
      <c r="G42" s="64"/>
      <c r="H42" s="67"/>
      <c r="I42" s="66"/>
      <c r="J42" s="66"/>
    </row>
    <row r="43" spans="1:10" ht="13.5">
      <c r="A43" s="68" t="s">
        <v>1411</v>
      </c>
      <c r="B43" s="69"/>
      <c r="C43" s="69"/>
      <c r="D43" s="93"/>
      <c r="E43" s="66"/>
      <c r="F43" s="72"/>
      <c r="G43" s="64"/>
      <c r="H43" s="67"/>
      <c r="I43" s="66"/>
      <c r="J43" s="66"/>
    </row>
    <row r="44" spans="1:10" ht="13.5">
      <c r="A44" s="68" t="s">
        <v>1412</v>
      </c>
      <c r="B44" s="69"/>
      <c r="C44" s="69"/>
      <c r="D44" s="93"/>
      <c r="E44" s="66"/>
      <c r="F44" s="72"/>
      <c r="G44" s="64"/>
      <c r="H44" s="67"/>
      <c r="I44" s="66"/>
      <c r="J44" s="66"/>
    </row>
    <row r="45" spans="1:10" ht="13.5">
      <c r="A45" s="68" t="s">
        <v>1413</v>
      </c>
      <c r="B45" s="69"/>
      <c r="C45" s="69"/>
      <c r="D45" s="93"/>
      <c r="E45" s="66"/>
      <c r="F45" s="72"/>
      <c r="G45" s="64"/>
      <c r="H45" s="67"/>
      <c r="I45" s="66"/>
      <c r="J45" s="66"/>
    </row>
    <row r="46" spans="1:10" ht="13.5">
      <c r="A46" s="64" t="s">
        <v>1414</v>
      </c>
      <c r="B46" s="80"/>
      <c r="C46" s="69"/>
      <c r="D46" s="93"/>
      <c r="E46" s="66"/>
      <c r="F46" s="72"/>
      <c r="G46" s="68"/>
      <c r="H46" s="67"/>
      <c r="I46" s="66"/>
      <c r="J46" s="66"/>
    </row>
    <row r="47" spans="1:10" ht="13.5">
      <c r="A47" s="81" t="s">
        <v>1415</v>
      </c>
      <c r="B47" s="69"/>
      <c r="C47" s="69"/>
      <c r="D47" s="93"/>
      <c r="E47" s="66"/>
      <c r="F47" s="72"/>
      <c r="G47" s="64"/>
      <c r="H47" s="67"/>
      <c r="I47" s="66"/>
      <c r="J47" s="66"/>
    </row>
    <row r="48" spans="1:10" ht="13.5">
      <c r="A48" s="64" t="s">
        <v>1416</v>
      </c>
      <c r="B48" s="69"/>
      <c r="C48" s="69"/>
      <c r="D48" s="93"/>
      <c r="E48" s="66"/>
      <c r="F48" s="72"/>
      <c r="G48" s="68"/>
      <c r="H48" s="67"/>
      <c r="I48" s="66"/>
      <c r="J48" s="66"/>
    </row>
    <row r="49" spans="1:10" ht="13.5">
      <c r="A49" s="64" t="s">
        <v>1417</v>
      </c>
      <c r="B49" s="69"/>
      <c r="C49" s="69"/>
      <c r="D49" s="93"/>
      <c r="E49" s="66"/>
      <c r="F49" s="72"/>
      <c r="G49" s="64"/>
      <c r="H49" s="67"/>
      <c r="I49" s="66"/>
      <c r="J49" s="66"/>
    </row>
    <row r="50" spans="1:10" ht="13.5">
      <c r="A50" s="64" t="s">
        <v>1418</v>
      </c>
      <c r="B50" s="69"/>
      <c r="C50" s="69"/>
      <c r="D50" s="93"/>
      <c r="E50" s="66"/>
      <c r="F50" s="72"/>
      <c r="G50" s="70"/>
      <c r="H50" s="67"/>
      <c r="I50" s="66"/>
      <c r="J50" s="66"/>
    </row>
    <row r="51" spans="1:10" ht="13.5">
      <c r="A51" s="85"/>
      <c r="B51" s="85"/>
      <c r="C51" s="69"/>
      <c r="D51" s="93"/>
      <c r="E51" s="66"/>
      <c r="F51" s="72"/>
      <c r="G51" s="64"/>
      <c r="H51" s="67"/>
      <c r="I51" s="66"/>
      <c r="J51" s="66"/>
    </row>
    <row r="52" spans="1:10" ht="13.5">
      <c r="A52" s="87" t="s">
        <v>1419</v>
      </c>
      <c r="B52" s="88">
        <v>420</v>
      </c>
      <c r="C52" s="94">
        <v>420</v>
      </c>
      <c r="D52" s="95">
        <v>1</v>
      </c>
      <c r="E52" s="89">
        <v>0.75</v>
      </c>
      <c r="F52" s="87" t="s">
        <v>1420</v>
      </c>
      <c r="G52" s="88">
        <v>430</v>
      </c>
      <c r="H52" s="91">
        <v>430</v>
      </c>
      <c r="I52" s="89">
        <v>1</v>
      </c>
      <c r="J52" s="89"/>
    </row>
    <row r="53" spans="1:10" ht="13.5">
      <c r="A53" s="90"/>
      <c r="B53" s="91"/>
      <c r="C53" s="94"/>
      <c r="D53" s="95"/>
      <c r="E53" s="89"/>
      <c r="F53" s="96"/>
      <c r="G53" s="91"/>
      <c r="H53" s="91"/>
      <c r="I53" s="66"/>
      <c r="J53" s="89"/>
    </row>
    <row r="54" spans="1:10" ht="13.5">
      <c r="A54" s="90" t="s">
        <v>1314</v>
      </c>
      <c r="B54" s="71"/>
      <c r="C54" s="94">
        <v>433</v>
      </c>
      <c r="D54" s="95"/>
      <c r="E54" s="89"/>
      <c r="F54" s="96" t="s">
        <v>1318</v>
      </c>
      <c r="G54" s="91"/>
      <c r="H54" s="91">
        <v>420</v>
      </c>
      <c r="I54" s="66"/>
      <c r="J54" s="89"/>
    </row>
    <row r="55" spans="1:10" ht="13.5">
      <c r="A55" s="90" t="s">
        <v>1421</v>
      </c>
      <c r="B55" s="71"/>
      <c r="C55" s="94"/>
      <c r="D55" s="95"/>
      <c r="E55" s="89"/>
      <c r="F55" s="97" t="s">
        <v>1422</v>
      </c>
      <c r="G55" s="91"/>
      <c r="H55" s="91">
        <v>3</v>
      </c>
      <c r="I55" s="66"/>
      <c r="J55" s="89"/>
    </row>
    <row r="56" spans="1:10" ht="13.5">
      <c r="A56" s="71"/>
      <c r="B56" s="71"/>
      <c r="C56" s="98"/>
      <c r="D56" s="95"/>
      <c r="E56" s="89"/>
      <c r="F56" s="99"/>
      <c r="G56" s="71"/>
      <c r="H56" s="71"/>
      <c r="I56" s="66"/>
      <c r="J56" s="89"/>
    </row>
    <row r="57" spans="1:10" ht="13.5">
      <c r="A57" s="90" t="s">
        <v>1423</v>
      </c>
      <c r="B57" s="91">
        <v>420</v>
      </c>
      <c r="C57" s="91">
        <v>853</v>
      </c>
      <c r="D57" s="95">
        <v>2.030952380952381</v>
      </c>
      <c r="E57" s="89">
        <v>1.5232142857142856</v>
      </c>
      <c r="F57" s="97" t="s">
        <v>1424</v>
      </c>
      <c r="G57" s="91">
        <v>430</v>
      </c>
      <c r="H57" s="91">
        <v>853</v>
      </c>
      <c r="I57" s="66">
        <v>1.9837209302325582</v>
      </c>
      <c r="J57" s="89"/>
    </row>
  </sheetData>
  <sheetProtection/>
  <mergeCells count="2">
    <mergeCell ref="A1:J1"/>
    <mergeCell ref="A2:J2"/>
  </mergeCells>
  <printOptions/>
  <pageMargins left="0.17" right="0.31" top="0.75" bottom="0.75" header="0.31" footer="0.31"/>
  <pageSetup horizontalDpi="600" verticalDpi="600" orientation="portrait" paperSize="9" scale="6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showZeros="0" workbookViewId="0" topLeftCell="A13">
      <selection activeCell="I4" sqref="I4"/>
    </sheetView>
  </sheetViews>
  <sheetFormatPr defaultColWidth="9.00390625" defaultRowHeight="13.5"/>
  <cols>
    <col min="1" max="1" width="37.375" style="60" customWidth="1"/>
    <col min="2" max="2" width="8.625" style="60" customWidth="1"/>
    <col min="3" max="3" width="8.875" style="60" customWidth="1"/>
    <col min="4" max="4" width="8.50390625" style="60" customWidth="1"/>
    <col min="5" max="5" width="9.00390625" style="60" customWidth="1"/>
    <col min="6" max="6" width="35.00390625" style="60" customWidth="1"/>
    <col min="7" max="7" width="8.625" style="60" customWidth="1"/>
    <col min="8" max="8" width="9.125" style="60" customWidth="1"/>
    <col min="9" max="9" width="7.375" style="60" customWidth="1"/>
    <col min="10" max="10" width="7.875" style="60" customWidth="1"/>
    <col min="11" max="16384" width="9.00390625" style="60" customWidth="1"/>
  </cols>
  <sheetData>
    <row r="1" spans="1:10" ht="36" customHeight="1">
      <c r="A1" s="252" t="s">
        <v>1425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9.75" customHeight="1">
      <c r="A3" s="61" t="s">
        <v>4</v>
      </c>
      <c r="B3" s="61" t="s">
        <v>137</v>
      </c>
      <c r="C3" s="61" t="s">
        <v>6</v>
      </c>
      <c r="D3" s="62" t="s">
        <v>138</v>
      </c>
      <c r="E3" s="62" t="s">
        <v>8</v>
      </c>
      <c r="F3" s="63" t="s">
        <v>4</v>
      </c>
      <c r="G3" s="61" t="s">
        <v>137</v>
      </c>
      <c r="H3" s="63" t="s">
        <v>6</v>
      </c>
      <c r="I3" s="62" t="s">
        <v>138</v>
      </c>
      <c r="J3" s="62" t="s">
        <v>8</v>
      </c>
    </row>
    <row r="4" spans="1:10" ht="13.5">
      <c r="A4" s="64" t="s">
        <v>1343</v>
      </c>
      <c r="B4" s="65">
        <v>300</v>
      </c>
      <c r="C4" s="65">
        <v>420</v>
      </c>
      <c r="D4" s="66">
        <v>1.4</v>
      </c>
      <c r="E4" s="66">
        <v>0.75</v>
      </c>
      <c r="F4" s="64" t="s">
        <v>24</v>
      </c>
      <c r="G4" s="67"/>
      <c r="H4" s="67"/>
      <c r="I4" s="66"/>
      <c r="J4" s="66"/>
    </row>
    <row r="5" spans="1:10" ht="13.5">
      <c r="A5" s="64" t="s">
        <v>1344</v>
      </c>
      <c r="B5" s="67"/>
      <c r="C5" s="65"/>
      <c r="D5" s="66"/>
      <c r="E5" s="66"/>
      <c r="F5" s="68" t="s">
        <v>1083</v>
      </c>
      <c r="G5" s="67"/>
      <c r="H5" s="67"/>
      <c r="I5" s="66"/>
      <c r="J5" s="66"/>
    </row>
    <row r="6" spans="1:10" ht="13.5">
      <c r="A6" s="68" t="s">
        <v>1345</v>
      </c>
      <c r="B6" s="67"/>
      <c r="C6" s="65"/>
      <c r="D6" s="66"/>
      <c r="E6" s="66"/>
      <c r="F6" s="64" t="s">
        <v>1346</v>
      </c>
      <c r="G6" s="67"/>
      <c r="H6" s="67"/>
      <c r="I6" s="66"/>
      <c r="J6" s="66"/>
    </row>
    <row r="7" spans="1:10" ht="13.5">
      <c r="A7" s="64" t="s">
        <v>1347</v>
      </c>
      <c r="B7" s="67"/>
      <c r="C7" s="65"/>
      <c r="D7" s="66"/>
      <c r="E7" s="66"/>
      <c r="F7" s="64" t="s">
        <v>1348</v>
      </c>
      <c r="G7" s="69">
        <v>429</v>
      </c>
      <c r="H7" s="69">
        <v>429</v>
      </c>
      <c r="I7" s="66">
        <v>1</v>
      </c>
      <c r="J7" s="66"/>
    </row>
    <row r="8" spans="1:10" ht="13.5">
      <c r="A8" s="68" t="s">
        <v>1349</v>
      </c>
      <c r="B8" s="67"/>
      <c r="C8" s="65"/>
      <c r="D8" s="66"/>
      <c r="E8" s="66"/>
      <c r="F8" s="68" t="s">
        <v>1350</v>
      </c>
      <c r="G8" s="69"/>
      <c r="H8" s="69"/>
      <c r="I8" s="66"/>
      <c r="J8" s="66"/>
    </row>
    <row r="9" spans="1:10" ht="13.5">
      <c r="A9" s="64" t="s">
        <v>1351</v>
      </c>
      <c r="B9" s="67"/>
      <c r="C9" s="65"/>
      <c r="D9" s="66"/>
      <c r="E9" s="66"/>
      <c r="F9" s="64" t="s">
        <v>1352</v>
      </c>
      <c r="G9" s="69"/>
      <c r="H9" s="69"/>
      <c r="I9" s="66"/>
      <c r="J9" s="66"/>
    </row>
    <row r="10" spans="1:10" ht="13.5">
      <c r="A10" s="70" t="s">
        <v>1353</v>
      </c>
      <c r="B10" s="67"/>
      <c r="C10" s="65"/>
      <c r="D10" s="66"/>
      <c r="E10" s="66"/>
      <c r="F10" s="64" t="s">
        <v>1354</v>
      </c>
      <c r="G10" s="69"/>
      <c r="H10" s="69"/>
      <c r="I10" s="66"/>
      <c r="J10" s="66"/>
    </row>
    <row r="11" spans="1:10" ht="13.5">
      <c r="A11" s="64" t="s">
        <v>1355</v>
      </c>
      <c r="B11" s="67"/>
      <c r="C11" s="65"/>
      <c r="D11" s="66"/>
      <c r="E11" s="66"/>
      <c r="F11" s="68" t="s">
        <v>1356</v>
      </c>
      <c r="G11" s="69"/>
      <c r="H11" s="69"/>
      <c r="I11" s="66"/>
      <c r="J11" s="66"/>
    </row>
    <row r="12" spans="1:10" ht="13.5">
      <c r="A12" s="64" t="s">
        <v>1357</v>
      </c>
      <c r="B12" s="67"/>
      <c r="C12" s="65"/>
      <c r="D12" s="66"/>
      <c r="E12" s="66"/>
      <c r="F12" s="64" t="s">
        <v>1358</v>
      </c>
      <c r="G12" s="69"/>
      <c r="H12" s="69"/>
      <c r="I12" s="66"/>
      <c r="J12" s="66"/>
    </row>
    <row r="13" spans="1:10" ht="13.5">
      <c r="A13" s="70" t="s">
        <v>1359</v>
      </c>
      <c r="B13" s="67"/>
      <c r="C13" s="65"/>
      <c r="D13" s="66"/>
      <c r="E13" s="66"/>
      <c r="F13" s="64" t="s">
        <v>1360</v>
      </c>
      <c r="G13" s="69"/>
      <c r="H13" s="69"/>
      <c r="I13" s="66"/>
      <c r="J13" s="66"/>
    </row>
    <row r="14" spans="1:10" ht="13.5">
      <c r="A14" s="64" t="s">
        <v>1361</v>
      </c>
      <c r="B14" s="67"/>
      <c r="C14" s="65"/>
      <c r="D14" s="66"/>
      <c r="E14" s="66"/>
      <c r="F14" s="68" t="s">
        <v>1362</v>
      </c>
      <c r="G14" s="69"/>
      <c r="H14" s="69"/>
      <c r="I14" s="66"/>
      <c r="J14" s="66"/>
    </row>
    <row r="15" spans="1:10" ht="13.5">
      <c r="A15" s="64" t="s">
        <v>1363</v>
      </c>
      <c r="B15" s="69"/>
      <c r="C15" s="65"/>
      <c r="D15" s="66"/>
      <c r="E15" s="66"/>
      <c r="F15" s="64" t="s">
        <v>1364</v>
      </c>
      <c r="G15" s="69">
        <v>429</v>
      </c>
      <c r="H15" s="69">
        <v>429</v>
      </c>
      <c r="I15" s="66">
        <v>1</v>
      </c>
      <c r="J15" s="66"/>
    </row>
    <row r="16" spans="1:10" ht="13.5">
      <c r="A16" s="68" t="s">
        <v>1365</v>
      </c>
      <c r="B16" s="67"/>
      <c r="C16" s="65"/>
      <c r="D16" s="66"/>
      <c r="E16" s="66"/>
      <c r="F16" s="64" t="s">
        <v>1366</v>
      </c>
      <c r="G16" s="69"/>
      <c r="H16" s="69"/>
      <c r="I16" s="66"/>
      <c r="J16" s="66"/>
    </row>
    <row r="17" spans="1:10" ht="13.5">
      <c r="A17" s="64" t="s">
        <v>1367</v>
      </c>
      <c r="B17" s="69"/>
      <c r="C17" s="65"/>
      <c r="D17" s="66"/>
      <c r="E17" s="66"/>
      <c r="F17" s="68" t="s">
        <v>1368</v>
      </c>
      <c r="G17" s="69"/>
      <c r="H17" s="69"/>
      <c r="I17" s="66"/>
      <c r="J17" s="66"/>
    </row>
    <row r="18" spans="1:10" ht="13.5">
      <c r="A18" s="64" t="s">
        <v>1369</v>
      </c>
      <c r="B18" s="69"/>
      <c r="C18" s="65"/>
      <c r="D18" s="66"/>
      <c r="E18" s="66"/>
      <c r="F18" s="64" t="s">
        <v>1370</v>
      </c>
      <c r="G18" s="69"/>
      <c r="H18" s="69"/>
      <c r="I18" s="66"/>
      <c r="J18" s="66"/>
    </row>
    <row r="19" spans="1:10" ht="13.5">
      <c r="A19" s="64" t="s">
        <v>1371</v>
      </c>
      <c r="B19" s="67"/>
      <c r="C19" s="65"/>
      <c r="D19" s="66"/>
      <c r="E19" s="66"/>
      <c r="F19" s="64" t="s">
        <v>1372</v>
      </c>
      <c r="G19" s="69"/>
      <c r="H19" s="69"/>
      <c r="I19" s="66"/>
      <c r="J19" s="66"/>
    </row>
    <row r="20" spans="1:10" ht="13.5">
      <c r="A20" s="64" t="s">
        <v>1373</v>
      </c>
      <c r="B20" s="67"/>
      <c r="C20" s="65"/>
      <c r="D20" s="66"/>
      <c r="E20" s="66"/>
      <c r="F20" s="68" t="s">
        <v>1374</v>
      </c>
      <c r="G20" s="69"/>
      <c r="H20" s="69"/>
      <c r="I20" s="66"/>
      <c r="J20" s="66"/>
    </row>
    <row r="21" spans="1:10" ht="13.5">
      <c r="A21" s="70" t="s">
        <v>1375</v>
      </c>
      <c r="B21" s="67"/>
      <c r="C21" s="65"/>
      <c r="D21" s="66"/>
      <c r="E21" s="66"/>
      <c r="F21" s="64" t="s">
        <v>1376</v>
      </c>
      <c r="G21" s="69"/>
      <c r="H21" s="69"/>
      <c r="I21" s="66"/>
      <c r="J21" s="66"/>
    </row>
    <row r="22" spans="1:10" ht="13.5">
      <c r="A22" s="64" t="s">
        <v>1377</v>
      </c>
      <c r="B22" s="67"/>
      <c r="C22" s="65"/>
      <c r="D22" s="66"/>
      <c r="E22" s="66"/>
      <c r="F22" s="64" t="s">
        <v>1378</v>
      </c>
      <c r="G22" s="69"/>
      <c r="H22" s="69"/>
      <c r="I22" s="66"/>
      <c r="J22" s="66"/>
    </row>
    <row r="23" spans="1:10" ht="13.5">
      <c r="A23" s="64" t="s">
        <v>1379</v>
      </c>
      <c r="B23" s="69"/>
      <c r="C23" s="65"/>
      <c r="D23" s="66"/>
      <c r="E23" s="66"/>
      <c r="F23" s="68" t="s">
        <v>1380</v>
      </c>
      <c r="G23" s="69"/>
      <c r="H23" s="69"/>
      <c r="I23" s="66"/>
      <c r="J23" s="66"/>
    </row>
    <row r="24" spans="1:10" ht="13.5">
      <c r="A24" s="64" t="s">
        <v>1381</v>
      </c>
      <c r="B24" s="69"/>
      <c r="C24" s="65"/>
      <c r="D24" s="66"/>
      <c r="E24" s="66"/>
      <c r="F24" s="64" t="s">
        <v>1382</v>
      </c>
      <c r="G24" s="69"/>
      <c r="H24" s="69"/>
      <c r="I24" s="66"/>
      <c r="J24" s="66"/>
    </row>
    <row r="25" spans="1:10" ht="13.5">
      <c r="A25" s="64" t="s">
        <v>1383</v>
      </c>
      <c r="B25" s="67"/>
      <c r="C25" s="65"/>
      <c r="D25" s="66"/>
      <c r="E25" s="66"/>
      <c r="F25" s="64" t="s">
        <v>1384</v>
      </c>
      <c r="G25" s="69"/>
      <c r="H25" s="69"/>
      <c r="I25" s="66"/>
      <c r="J25" s="66"/>
    </row>
    <row r="26" spans="1:10" ht="13.5">
      <c r="A26" s="68" t="s">
        <v>1385</v>
      </c>
      <c r="B26" s="69"/>
      <c r="C26" s="65"/>
      <c r="D26" s="66"/>
      <c r="E26" s="66"/>
      <c r="F26" s="68" t="s">
        <v>1386</v>
      </c>
      <c r="G26" s="69"/>
      <c r="H26" s="69"/>
      <c r="I26" s="66"/>
      <c r="J26" s="66"/>
    </row>
    <row r="27" spans="1:10" ht="13.5">
      <c r="A27" s="68" t="s">
        <v>1387</v>
      </c>
      <c r="B27" s="69"/>
      <c r="C27" s="65"/>
      <c r="D27" s="66"/>
      <c r="E27" s="66"/>
      <c r="F27" s="64" t="s">
        <v>1388</v>
      </c>
      <c r="G27" s="69"/>
      <c r="H27" s="69"/>
      <c r="I27" s="66"/>
      <c r="J27" s="66"/>
    </row>
    <row r="28" spans="1:10" ht="13.5">
      <c r="A28" s="64" t="s">
        <v>1389</v>
      </c>
      <c r="B28" s="69"/>
      <c r="C28" s="65"/>
      <c r="D28" s="66"/>
      <c r="E28" s="66"/>
      <c r="F28" s="64" t="s">
        <v>1390</v>
      </c>
      <c r="G28" s="69"/>
      <c r="H28" s="69"/>
      <c r="I28" s="66"/>
      <c r="J28" s="66"/>
    </row>
    <row r="29" spans="1:10" ht="13.5">
      <c r="A29" s="64" t="s">
        <v>1391</v>
      </c>
      <c r="B29" s="67"/>
      <c r="C29" s="65"/>
      <c r="D29" s="66"/>
      <c r="E29" s="66"/>
      <c r="F29" s="68" t="s">
        <v>1392</v>
      </c>
      <c r="G29" s="69"/>
      <c r="H29" s="69"/>
      <c r="I29" s="66"/>
      <c r="J29" s="66"/>
    </row>
    <row r="30" spans="1:10" ht="13.5">
      <c r="A30" s="64" t="s">
        <v>1393</v>
      </c>
      <c r="B30" s="69"/>
      <c r="C30" s="65"/>
      <c r="D30" s="66"/>
      <c r="E30" s="66"/>
      <c r="F30" s="64" t="s">
        <v>1394</v>
      </c>
      <c r="G30" s="69"/>
      <c r="H30" s="69"/>
      <c r="I30" s="66"/>
      <c r="J30" s="66"/>
    </row>
    <row r="31" spans="1:10" ht="13.5">
      <c r="A31" s="64" t="s">
        <v>1395</v>
      </c>
      <c r="B31" s="69"/>
      <c r="C31" s="65"/>
      <c r="D31" s="66"/>
      <c r="E31" s="66"/>
      <c r="F31" s="64" t="s">
        <v>1396</v>
      </c>
      <c r="G31" s="69"/>
      <c r="H31" s="69"/>
      <c r="I31" s="66"/>
      <c r="J31" s="66"/>
    </row>
    <row r="32" spans="1:10" ht="13.5">
      <c r="A32" s="64" t="s">
        <v>1397</v>
      </c>
      <c r="B32" s="69"/>
      <c r="C32" s="65"/>
      <c r="D32" s="66"/>
      <c r="E32" s="66"/>
      <c r="F32" s="68" t="s">
        <v>1398</v>
      </c>
      <c r="G32" s="69"/>
      <c r="H32" s="69"/>
      <c r="I32" s="66"/>
      <c r="J32" s="66"/>
    </row>
    <row r="33" spans="1:10" ht="13.5">
      <c r="A33" s="64" t="s">
        <v>1399</v>
      </c>
      <c r="B33" s="69"/>
      <c r="C33" s="65"/>
      <c r="D33" s="66"/>
      <c r="E33" s="66"/>
      <c r="F33" s="64" t="s">
        <v>1400</v>
      </c>
      <c r="G33" s="69"/>
      <c r="H33" s="69"/>
      <c r="I33" s="66"/>
      <c r="J33" s="66"/>
    </row>
    <row r="34" spans="1:10" ht="13.5">
      <c r="A34" s="64" t="s">
        <v>1401</v>
      </c>
      <c r="B34" s="69">
        <v>300</v>
      </c>
      <c r="C34" s="65">
        <v>420</v>
      </c>
      <c r="D34" s="66">
        <v>1.4</v>
      </c>
      <c r="E34" s="66">
        <v>0.75</v>
      </c>
      <c r="F34" s="64" t="s">
        <v>1402</v>
      </c>
      <c r="G34" s="69"/>
      <c r="H34" s="69"/>
      <c r="I34" s="66"/>
      <c r="J34" s="66"/>
    </row>
    <row r="35" spans="1:10" ht="13.5">
      <c r="A35" s="64" t="s">
        <v>1403</v>
      </c>
      <c r="B35" s="65">
        <v>120</v>
      </c>
      <c r="C35" s="65"/>
      <c r="D35" s="66"/>
      <c r="E35" s="66"/>
      <c r="F35" s="71"/>
      <c r="G35" s="71"/>
      <c r="H35" s="71"/>
      <c r="I35" s="71"/>
      <c r="J35" s="71"/>
    </row>
    <row r="36" spans="1:10" ht="13.5">
      <c r="A36" s="64" t="s">
        <v>1404</v>
      </c>
      <c r="B36" s="65"/>
      <c r="C36" s="65"/>
      <c r="D36" s="66"/>
      <c r="E36" s="66"/>
      <c r="F36" s="72"/>
      <c r="G36" s="67"/>
      <c r="H36" s="67"/>
      <c r="I36" s="66"/>
      <c r="J36" s="66"/>
    </row>
    <row r="37" spans="1:10" ht="13.5">
      <c r="A37" s="64" t="s">
        <v>1405</v>
      </c>
      <c r="B37" s="65"/>
      <c r="C37" s="65"/>
      <c r="D37" s="66"/>
      <c r="E37" s="66"/>
      <c r="F37" s="72"/>
      <c r="G37" s="67"/>
      <c r="H37" s="67"/>
      <c r="I37" s="66"/>
      <c r="J37" s="66"/>
    </row>
    <row r="38" spans="1:10" ht="13.5">
      <c r="A38" s="64" t="s">
        <v>1406</v>
      </c>
      <c r="B38" s="73"/>
      <c r="C38" s="73"/>
      <c r="D38" s="66"/>
      <c r="E38" s="66"/>
      <c r="F38" s="72"/>
      <c r="G38" s="67"/>
      <c r="H38" s="67"/>
      <c r="I38" s="66"/>
      <c r="J38" s="66"/>
    </row>
    <row r="39" spans="1:10" ht="13.5">
      <c r="A39" s="64" t="s">
        <v>1407</v>
      </c>
      <c r="B39" s="64">
        <v>120</v>
      </c>
      <c r="C39" s="67"/>
      <c r="D39" s="66"/>
      <c r="E39" s="66"/>
      <c r="F39" s="72"/>
      <c r="G39" s="67"/>
      <c r="H39" s="67"/>
      <c r="I39" s="66"/>
      <c r="J39" s="66"/>
    </row>
    <row r="40" spans="1:10" ht="13.5">
      <c r="A40" s="64" t="s">
        <v>1408</v>
      </c>
      <c r="B40" s="64"/>
      <c r="C40" s="67"/>
      <c r="D40" s="66"/>
      <c r="E40" s="66"/>
      <c r="F40" s="72"/>
      <c r="G40" s="74"/>
      <c r="H40" s="67"/>
      <c r="I40" s="66"/>
      <c r="J40" s="66"/>
    </row>
    <row r="41" spans="1:10" ht="13.5">
      <c r="A41" s="68" t="s">
        <v>1409</v>
      </c>
      <c r="B41" s="64"/>
      <c r="C41" s="67"/>
      <c r="D41" s="66"/>
      <c r="E41" s="66"/>
      <c r="F41" s="72"/>
      <c r="G41" s="64"/>
      <c r="H41" s="67"/>
      <c r="I41" s="66"/>
      <c r="J41" s="66"/>
    </row>
    <row r="42" spans="1:10" ht="13.5">
      <c r="A42" s="68" t="s">
        <v>1410</v>
      </c>
      <c r="B42" s="68"/>
      <c r="C42" s="75"/>
      <c r="D42" s="66"/>
      <c r="E42" s="66"/>
      <c r="F42" s="72"/>
      <c r="G42" s="64"/>
      <c r="H42" s="67"/>
      <c r="I42" s="66"/>
      <c r="J42" s="66"/>
    </row>
    <row r="43" spans="1:10" ht="13.5">
      <c r="A43" s="68" t="s">
        <v>1411</v>
      </c>
      <c r="B43" s="76"/>
      <c r="C43" s="77"/>
      <c r="D43" s="66"/>
      <c r="E43" s="66"/>
      <c r="F43" s="72"/>
      <c r="G43" s="64"/>
      <c r="H43" s="67"/>
      <c r="I43" s="66"/>
      <c r="J43" s="66"/>
    </row>
    <row r="44" spans="1:10" ht="13.5">
      <c r="A44" s="68" t="s">
        <v>1412</v>
      </c>
      <c r="B44" s="76"/>
      <c r="C44" s="77"/>
      <c r="D44" s="66"/>
      <c r="E44" s="66"/>
      <c r="F44" s="72"/>
      <c r="G44" s="64"/>
      <c r="H44" s="67"/>
      <c r="I44" s="66"/>
      <c r="J44" s="66"/>
    </row>
    <row r="45" spans="1:10" ht="13.5">
      <c r="A45" s="68" t="s">
        <v>1413</v>
      </c>
      <c r="B45" s="78"/>
      <c r="C45" s="79"/>
      <c r="D45" s="66"/>
      <c r="E45" s="66"/>
      <c r="F45" s="72"/>
      <c r="G45" s="64"/>
      <c r="H45" s="67"/>
      <c r="I45" s="66"/>
      <c r="J45" s="66"/>
    </row>
    <row r="46" spans="1:10" ht="13.5">
      <c r="A46" s="64" t="s">
        <v>1414</v>
      </c>
      <c r="B46" s="80"/>
      <c r="C46" s="65"/>
      <c r="D46" s="66"/>
      <c r="E46" s="66"/>
      <c r="F46" s="72"/>
      <c r="G46" s="68"/>
      <c r="H46" s="75"/>
      <c r="I46" s="66"/>
      <c r="J46" s="66"/>
    </row>
    <row r="47" spans="1:10" ht="13.5">
      <c r="A47" s="81" t="s">
        <v>1415</v>
      </c>
      <c r="B47" s="82"/>
      <c r="C47" s="83"/>
      <c r="D47" s="66"/>
      <c r="E47" s="66"/>
      <c r="F47" s="72"/>
      <c r="G47" s="64"/>
      <c r="H47" s="67"/>
      <c r="I47" s="66"/>
      <c r="J47" s="66"/>
    </row>
    <row r="48" spans="1:10" ht="13.5">
      <c r="A48" s="64" t="s">
        <v>1416</v>
      </c>
      <c r="B48" s="64"/>
      <c r="C48" s="67"/>
      <c r="D48" s="66"/>
      <c r="E48" s="66"/>
      <c r="F48" s="72"/>
      <c r="G48" s="68"/>
      <c r="H48" s="75"/>
      <c r="I48" s="66"/>
      <c r="J48" s="66"/>
    </row>
    <row r="49" spans="1:10" ht="13.5">
      <c r="A49" s="64" t="s">
        <v>1417</v>
      </c>
      <c r="B49" s="64"/>
      <c r="C49" s="67"/>
      <c r="D49" s="66"/>
      <c r="E49" s="66"/>
      <c r="F49" s="72"/>
      <c r="G49" s="64"/>
      <c r="H49" s="67"/>
      <c r="I49" s="66"/>
      <c r="J49" s="66"/>
    </row>
    <row r="50" spans="1:10" ht="13.5">
      <c r="A50" s="64" t="s">
        <v>1418</v>
      </c>
      <c r="B50" s="64"/>
      <c r="C50" s="67"/>
      <c r="D50" s="66"/>
      <c r="E50" s="66"/>
      <c r="F50" s="72"/>
      <c r="G50" s="70"/>
      <c r="H50" s="84"/>
      <c r="I50" s="66"/>
      <c r="J50" s="66"/>
    </row>
    <row r="51" spans="1:10" ht="13.5">
      <c r="A51" s="85"/>
      <c r="B51" s="85"/>
      <c r="C51" s="67"/>
      <c r="D51" s="66"/>
      <c r="E51" s="66"/>
      <c r="F51" s="72"/>
      <c r="G51" s="64"/>
      <c r="H51" s="67"/>
      <c r="I51" s="66"/>
      <c r="J51" s="66"/>
    </row>
    <row r="52" spans="1:10" ht="13.5">
      <c r="A52" s="68"/>
      <c r="B52" s="68"/>
      <c r="C52" s="86"/>
      <c r="D52" s="66"/>
      <c r="E52" s="66"/>
      <c r="F52" s="72"/>
      <c r="G52" s="68"/>
      <c r="H52" s="75"/>
      <c r="I52" s="66"/>
      <c r="J52" s="66"/>
    </row>
    <row r="53" spans="1:11" ht="13.5">
      <c r="A53" s="87" t="s">
        <v>1419</v>
      </c>
      <c r="B53" s="88">
        <v>420</v>
      </c>
      <c r="C53" s="88">
        <f>SUM(C34:C52)</f>
        <v>420</v>
      </c>
      <c r="D53" s="89">
        <v>1</v>
      </c>
      <c r="E53" s="89">
        <v>0.75</v>
      </c>
      <c r="F53" s="87" t="s">
        <v>1420</v>
      </c>
      <c r="G53" s="88">
        <v>429</v>
      </c>
      <c r="H53" s="88">
        <v>429</v>
      </c>
      <c r="I53" s="89">
        <v>1</v>
      </c>
      <c r="J53" s="89"/>
      <c r="K53" s="92"/>
    </row>
    <row r="54" spans="1:11" ht="13.5">
      <c r="A54" s="90"/>
      <c r="B54" s="91"/>
      <c r="C54" s="91"/>
      <c r="D54" s="89"/>
      <c r="E54" s="89"/>
      <c r="F54" s="90" t="s">
        <v>1426</v>
      </c>
      <c r="G54" s="91"/>
      <c r="H54" s="91">
        <v>4</v>
      </c>
      <c r="I54" s="66"/>
      <c r="J54" s="89"/>
      <c r="K54" s="92"/>
    </row>
    <row r="55" spans="1:11" ht="13.5">
      <c r="A55" s="90" t="s">
        <v>1314</v>
      </c>
      <c r="B55" s="91"/>
      <c r="C55" s="91">
        <v>433</v>
      </c>
      <c r="D55" s="89"/>
      <c r="E55" s="89"/>
      <c r="F55" s="90" t="s">
        <v>1318</v>
      </c>
      <c r="G55" s="91"/>
      <c r="H55" s="91">
        <v>420</v>
      </c>
      <c r="I55" s="66"/>
      <c r="J55" s="89"/>
      <c r="K55" s="92"/>
    </row>
    <row r="56" spans="1:11" ht="13.5">
      <c r="A56" s="90" t="s">
        <v>1421</v>
      </c>
      <c r="B56" s="91"/>
      <c r="C56" s="91"/>
      <c r="D56" s="89"/>
      <c r="E56" s="89"/>
      <c r="F56" s="90" t="s">
        <v>1422</v>
      </c>
      <c r="G56" s="91"/>
      <c r="H56" s="91"/>
      <c r="I56" s="66"/>
      <c r="J56" s="89"/>
      <c r="K56" s="92"/>
    </row>
    <row r="57" spans="1:11" ht="13.5">
      <c r="A57" s="90"/>
      <c r="B57" s="91"/>
      <c r="C57" s="91"/>
      <c r="D57" s="89"/>
      <c r="E57" s="89"/>
      <c r="F57" s="90"/>
      <c r="G57" s="91"/>
      <c r="H57" s="91"/>
      <c r="I57" s="66"/>
      <c r="J57" s="89"/>
      <c r="K57" s="92"/>
    </row>
    <row r="58" spans="1:11" ht="13.5">
      <c r="A58" s="90" t="s">
        <v>1423</v>
      </c>
      <c r="B58" s="91">
        <v>420</v>
      </c>
      <c r="C58" s="91">
        <f>SUM(C53:C57)</f>
        <v>853</v>
      </c>
      <c r="D58" s="89">
        <v>2.030952380952381</v>
      </c>
      <c r="E58" s="89">
        <v>1.5232142857142856</v>
      </c>
      <c r="F58" s="90" t="s">
        <v>1424</v>
      </c>
      <c r="G58" s="91">
        <v>429</v>
      </c>
      <c r="H58" s="91">
        <f>SUM(H53:H57)</f>
        <v>853</v>
      </c>
      <c r="I58" s="66">
        <v>1.9883449883449884</v>
      </c>
      <c r="J58" s="89"/>
      <c r="K58" s="92"/>
    </row>
  </sheetData>
  <sheetProtection/>
  <mergeCells count="2">
    <mergeCell ref="A1:J1"/>
    <mergeCell ref="A2:J2"/>
  </mergeCells>
  <printOptions/>
  <pageMargins left="0.31" right="0.2" top="0.75" bottom="0.75" header="0.31" footer="0.31"/>
  <pageSetup horizontalDpi="600" verticalDpi="600" orientation="portrait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6" sqref="A6:IV6"/>
    </sheetView>
  </sheetViews>
  <sheetFormatPr defaultColWidth="9.00390625" defaultRowHeight="13.5"/>
  <cols>
    <col min="1" max="1" width="43.25390625" style="1" customWidth="1"/>
    <col min="2" max="2" width="12.25390625" style="1" customWidth="1"/>
    <col min="3" max="3" width="14.125" style="1" customWidth="1"/>
    <col min="4" max="4" width="12.875" style="3" customWidth="1"/>
    <col min="5" max="5" width="17.25390625" style="3" customWidth="1"/>
    <col min="6" max="6" width="35.375" style="1" customWidth="1"/>
    <col min="7" max="7" width="10.25390625" style="1" customWidth="1"/>
    <col min="8" max="8" width="11.25390625" style="1" customWidth="1"/>
    <col min="9" max="9" width="10.125" style="3" customWidth="1"/>
    <col min="10" max="10" width="9.75390625" style="3" customWidth="1"/>
    <col min="11" max="11" width="11.625" style="1" customWidth="1"/>
    <col min="12" max="12" width="10.375" style="1" customWidth="1"/>
    <col min="13" max="19" width="9.00390625" style="1" customWidth="1"/>
    <col min="20" max="20" width="12.75390625" style="1" bestFit="1" customWidth="1"/>
    <col min="21" max="16384" width="9.00390625" style="1" customWidth="1"/>
  </cols>
  <sheetData>
    <row r="1" spans="1:10" ht="42" customHeight="1">
      <c r="A1" s="265" t="s">
        <v>1427</v>
      </c>
      <c r="B1" s="266"/>
      <c r="C1" s="265"/>
      <c r="D1" s="265"/>
      <c r="E1" s="4"/>
      <c r="F1" s="265" t="s">
        <v>1428</v>
      </c>
      <c r="G1" s="266"/>
      <c r="H1" s="266"/>
      <c r="I1" s="265"/>
      <c r="J1" s="4"/>
    </row>
    <row r="2" spans="1:10" ht="18.75" customHeight="1">
      <c r="A2" s="35"/>
      <c r="B2" s="9"/>
      <c r="C2" s="5"/>
      <c r="D2" s="36"/>
      <c r="E2" s="36" t="s">
        <v>1080</v>
      </c>
      <c r="F2" s="35"/>
      <c r="G2" s="9"/>
      <c r="H2" s="9"/>
      <c r="I2" s="36"/>
      <c r="J2" s="36" t="s">
        <v>1080</v>
      </c>
    </row>
    <row r="3" spans="1:10" s="2" customFormat="1" ht="52.5" customHeight="1">
      <c r="A3" s="37" t="s">
        <v>1429</v>
      </c>
      <c r="B3" s="12" t="s">
        <v>5</v>
      </c>
      <c r="C3" s="13" t="s">
        <v>6</v>
      </c>
      <c r="D3" s="14" t="s">
        <v>1430</v>
      </c>
      <c r="E3" s="14" t="s">
        <v>1431</v>
      </c>
      <c r="F3" s="37" t="s">
        <v>1429</v>
      </c>
      <c r="G3" s="15" t="s">
        <v>5</v>
      </c>
      <c r="H3" s="15" t="s">
        <v>6</v>
      </c>
      <c r="I3" s="14" t="s">
        <v>1430</v>
      </c>
      <c r="J3" s="14" t="s">
        <v>1431</v>
      </c>
    </row>
    <row r="4" spans="1:10" ht="22.5" customHeight="1">
      <c r="A4" s="38" t="s">
        <v>1432</v>
      </c>
      <c r="B4" s="20">
        <v>125624</v>
      </c>
      <c r="C4" s="39">
        <v>147247</v>
      </c>
      <c r="D4" s="40">
        <f aca="true" t="shared" si="0" ref="D4:D16">C4/B4</f>
        <v>1.1721247532318666</v>
      </c>
      <c r="E4" s="40">
        <v>0.193</v>
      </c>
      <c r="F4" s="41" t="s">
        <v>1433</v>
      </c>
      <c r="G4" s="42">
        <v>134569</v>
      </c>
      <c r="H4" s="42">
        <v>134815</v>
      </c>
      <c r="I4" s="40">
        <f aca="true" t="shared" si="1" ref="I4:I16">H4/G4</f>
        <v>1.0018280584681465</v>
      </c>
      <c r="J4" s="40">
        <v>0.094</v>
      </c>
    </row>
    <row r="5" spans="1:10" ht="22.5" customHeight="1">
      <c r="A5" s="43" t="s">
        <v>1434</v>
      </c>
      <c r="B5" s="20">
        <v>133469</v>
      </c>
      <c r="C5" s="44">
        <v>301965</v>
      </c>
      <c r="D5" s="40">
        <f t="shared" si="0"/>
        <v>2.262435471907334</v>
      </c>
      <c r="E5" s="45">
        <v>1.101</v>
      </c>
      <c r="F5" s="46" t="s">
        <v>1435</v>
      </c>
      <c r="G5" s="42">
        <v>133469</v>
      </c>
      <c r="H5" s="42">
        <v>285223</v>
      </c>
      <c r="I5" s="40">
        <f t="shared" si="1"/>
        <v>2.1369981044287436</v>
      </c>
      <c r="J5" s="45">
        <v>2.259</v>
      </c>
    </row>
    <row r="6" spans="1:10" ht="22.5" customHeight="1">
      <c r="A6" s="47" t="s">
        <v>1436</v>
      </c>
      <c r="B6" s="20">
        <v>7618</v>
      </c>
      <c r="C6" s="39">
        <v>6153</v>
      </c>
      <c r="D6" s="40">
        <f t="shared" si="0"/>
        <v>0.8076923076923077</v>
      </c>
      <c r="E6" s="40">
        <v>-0.272</v>
      </c>
      <c r="F6" s="41" t="s">
        <v>1437</v>
      </c>
      <c r="G6" s="42">
        <v>9518</v>
      </c>
      <c r="H6" s="42">
        <v>7276</v>
      </c>
      <c r="I6" s="40">
        <f t="shared" si="1"/>
        <v>0.7644463122504728</v>
      </c>
      <c r="J6" s="40">
        <v>0.116</v>
      </c>
    </row>
    <row r="7" spans="1:10" ht="22.5" customHeight="1">
      <c r="A7" s="16" t="s">
        <v>1438</v>
      </c>
      <c r="B7" s="20">
        <v>111851</v>
      </c>
      <c r="C7" s="39">
        <v>132159</v>
      </c>
      <c r="D7" s="40">
        <f t="shared" si="0"/>
        <v>1.1815629721683312</v>
      </c>
      <c r="E7" s="40">
        <v>0.23</v>
      </c>
      <c r="F7" s="41" t="s">
        <v>1439</v>
      </c>
      <c r="G7" s="42">
        <v>98399</v>
      </c>
      <c r="H7" s="42">
        <v>108952</v>
      </c>
      <c r="I7" s="40">
        <f t="shared" si="1"/>
        <v>1.107247024868139</v>
      </c>
      <c r="J7" s="40">
        <v>0.33</v>
      </c>
    </row>
    <row r="8" spans="1:10" ht="22.5" customHeight="1">
      <c r="A8" s="16" t="s">
        <v>1440</v>
      </c>
      <c r="B8" s="20">
        <v>7650</v>
      </c>
      <c r="C8" s="39">
        <v>9201</v>
      </c>
      <c r="D8" s="40">
        <f t="shared" si="0"/>
        <v>1.2027450980392156</v>
      </c>
      <c r="E8" s="40">
        <v>0.207</v>
      </c>
      <c r="F8" s="41" t="s">
        <v>1441</v>
      </c>
      <c r="G8" s="42">
        <v>8011</v>
      </c>
      <c r="H8" s="48">
        <v>6832</v>
      </c>
      <c r="I8" s="40">
        <f t="shared" si="1"/>
        <v>0.852827362376732</v>
      </c>
      <c r="J8" s="40">
        <v>-0.004</v>
      </c>
    </row>
    <row r="9" spans="1:10" ht="22.5" customHeight="1">
      <c r="A9" s="16" t="s">
        <v>1442</v>
      </c>
      <c r="B9" s="20">
        <v>2085</v>
      </c>
      <c r="C9" s="39">
        <v>5677</v>
      </c>
      <c r="D9" s="40">
        <f t="shared" si="0"/>
        <v>2.7227817745803358</v>
      </c>
      <c r="E9" s="40">
        <v>1.728</v>
      </c>
      <c r="F9" s="41" t="s">
        <v>1443</v>
      </c>
      <c r="G9" s="42">
        <v>4174</v>
      </c>
      <c r="H9" s="48">
        <v>6623</v>
      </c>
      <c r="I9" s="40">
        <f t="shared" si="1"/>
        <v>1.5867273598466698</v>
      </c>
      <c r="J9" s="40">
        <v>0.687</v>
      </c>
    </row>
    <row r="10" spans="1:10" ht="22.5" customHeight="1">
      <c r="A10" s="16" t="s">
        <v>1444</v>
      </c>
      <c r="B10" s="20">
        <v>55025</v>
      </c>
      <c r="C10" s="39">
        <v>68438</v>
      </c>
      <c r="D10" s="40">
        <f t="shared" si="0"/>
        <v>1.2437619263970923</v>
      </c>
      <c r="E10" s="40">
        <v>0.326</v>
      </c>
      <c r="F10" s="41" t="s">
        <v>1445</v>
      </c>
      <c r="G10" s="42">
        <v>34165</v>
      </c>
      <c r="H10" s="48">
        <v>33830</v>
      </c>
      <c r="I10" s="40">
        <f t="shared" si="1"/>
        <v>0.9901946436411532</v>
      </c>
      <c r="J10" s="40">
        <v>0.069</v>
      </c>
    </row>
    <row r="11" spans="1:10" ht="22.5" customHeight="1">
      <c r="A11" s="16" t="s">
        <v>1446</v>
      </c>
      <c r="B11" s="20">
        <v>140741</v>
      </c>
      <c r="C11" s="39">
        <v>167305</v>
      </c>
      <c r="D11" s="40">
        <f t="shared" si="0"/>
        <v>1.1887438628402527</v>
      </c>
      <c r="E11" s="40">
        <v>0.313</v>
      </c>
      <c r="F11" s="41" t="s">
        <v>1447</v>
      </c>
      <c r="G11" s="42">
        <v>130455</v>
      </c>
      <c r="H11" s="48">
        <v>120350</v>
      </c>
      <c r="I11" s="40">
        <f t="shared" si="1"/>
        <v>0.9225403395806984</v>
      </c>
      <c r="J11" s="40">
        <v>0.109</v>
      </c>
    </row>
    <row r="12" spans="1:10" ht="22.5" customHeight="1">
      <c r="A12" s="49" t="s">
        <v>1448</v>
      </c>
      <c r="B12" s="20">
        <f aca="true" t="shared" si="2" ref="B12:H12">SUM(B4:B11)</f>
        <v>584063</v>
      </c>
      <c r="C12" s="39">
        <f t="shared" si="2"/>
        <v>838145</v>
      </c>
      <c r="D12" s="40">
        <f t="shared" si="0"/>
        <v>1.4350249887426527</v>
      </c>
      <c r="E12" s="40">
        <v>0.466</v>
      </c>
      <c r="F12" s="50" t="s">
        <v>1065</v>
      </c>
      <c r="G12" s="39">
        <f t="shared" si="2"/>
        <v>552760</v>
      </c>
      <c r="H12" s="48">
        <f t="shared" si="2"/>
        <v>703901</v>
      </c>
      <c r="I12" s="40">
        <f t="shared" si="1"/>
        <v>1.2734296982415514</v>
      </c>
      <c r="J12" s="40">
        <v>0.564</v>
      </c>
    </row>
    <row r="13" spans="1:10" ht="22.5" customHeight="1">
      <c r="A13" s="51" t="s">
        <v>1449</v>
      </c>
      <c r="B13" s="20">
        <v>23229</v>
      </c>
      <c r="C13" s="39">
        <v>8613</v>
      </c>
      <c r="D13" s="40">
        <f t="shared" si="0"/>
        <v>0.3707865168539326</v>
      </c>
      <c r="E13" s="48">
        <v>12.7</v>
      </c>
      <c r="F13" s="52" t="s">
        <v>1450</v>
      </c>
      <c r="G13" s="48">
        <v>24392</v>
      </c>
      <c r="H13" s="48">
        <v>10170</v>
      </c>
      <c r="I13" s="40">
        <f t="shared" si="1"/>
        <v>0.4169399803214169</v>
      </c>
      <c r="J13" s="40">
        <v>0.216</v>
      </c>
    </row>
    <row r="14" spans="1:10" ht="22.5" customHeight="1">
      <c r="A14" s="53" t="s">
        <v>1451</v>
      </c>
      <c r="B14" s="30">
        <v>20528</v>
      </c>
      <c r="C14" s="54">
        <v>4701</v>
      </c>
      <c r="D14" s="40">
        <f t="shared" si="0"/>
        <v>0.22900428682774746</v>
      </c>
      <c r="E14" s="55">
        <v>0.17</v>
      </c>
      <c r="F14" s="56" t="s">
        <v>1452</v>
      </c>
      <c r="G14" s="57">
        <v>20528</v>
      </c>
      <c r="H14" s="57">
        <v>4701</v>
      </c>
      <c r="I14" s="40">
        <f t="shared" si="1"/>
        <v>0.22900428682774746</v>
      </c>
      <c r="J14" s="55">
        <v>0.313</v>
      </c>
    </row>
    <row r="15" spans="1:10" ht="22.5" customHeight="1">
      <c r="A15" s="53" t="s">
        <v>1453</v>
      </c>
      <c r="B15" s="30">
        <v>2701</v>
      </c>
      <c r="C15" s="54">
        <v>3912</v>
      </c>
      <c r="D15" s="40">
        <f t="shared" si="0"/>
        <v>1.4483524620510921</v>
      </c>
      <c r="E15" s="55">
        <v>-0.032</v>
      </c>
      <c r="F15" s="56" t="s">
        <v>1454</v>
      </c>
      <c r="G15" s="57">
        <v>3864</v>
      </c>
      <c r="H15" s="57">
        <v>5469</v>
      </c>
      <c r="I15" s="40">
        <f t="shared" si="1"/>
        <v>1.4153726708074534</v>
      </c>
      <c r="J15" s="55">
        <v>-0.035</v>
      </c>
    </row>
    <row r="16" spans="1:10" ht="22.5" customHeight="1">
      <c r="A16" s="58" t="s">
        <v>1078</v>
      </c>
      <c r="B16" s="23">
        <v>607292</v>
      </c>
      <c r="C16" s="39">
        <v>846758</v>
      </c>
      <c r="D16" s="40">
        <f t="shared" si="0"/>
        <v>1.3943177252458454</v>
      </c>
      <c r="E16" s="34">
        <v>0.4478</v>
      </c>
      <c r="F16" s="59" t="s">
        <v>80</v>
      </c>
      <c r="G16" s="48">
        <v>577152</v>
      </c>
      <c r="H16" s="48">
        <v>714071</v>
      </c>
      <c r="I16" s="40">
        <f t="shared" si="1"/>
        <v>1.2372321329563096</v>
      </c>
      <c r="J16" s="34">
        <v>0.5406</v>
      </c>
    </row>
    <row r="17" spans="1:10" ht="34.5" customHeight="1">
      <c r="A17" s="267" t="s">
        <v>1455</v>
      </c>
      <c r="B17" s="267"/>
      <c r="C17" s="267"/>
      <c r="D17" s="267"/>
      <c r="E17" s="267"/>
      <c r="F17" s="267" t="s">
        <v>1456</v>
      </c>
      <c r="G17" s="267"/>
      <c r="H17" s="267"/>
      <c r="I17" s="267"/>
      <c r="J17" s="267"/>
    </row>
    <row r="18" spans="1:10" ht="33" customHeight="1">
      <c r="A18" s="267" t="s">
        <v>1457</v>
      </c>
      <c r="B18" s="267"/>
      <c r="C18" s="267"/>
      <c r="D18" s="267"/>
      <c r="E18" s="267"/>
      <c r="F18" s="267" t="s">
        <v>1458</v>
      </c>
      <c r="G18" s="267"/>
      <c r="H18" s="267"/>
      <c r="I18" s="267"/>
      <c r="J18" s="267"/>
    </row>
  </sheetData>
  <sheetProtection/>
  <mergeCells count="6">
    <mergeCell ref="A18:E18"/>
    <mergeCell ref="F18:J18"/>
    <mergeCell ref="A1:D1"/>
    <mergeCell ref="F1:I1"/>
    <mergeCell ref="A17:E17"/>
    <mergeCell ref="F17:J17"/>
  </mergeCells>
  <conditionalFormatting sqref="J13">
    <cfRule type="cellIs" priority="1" dxfId="0" operator="lessThan" stopIfTrue="1">
      <formula>0</formula>
    </cfRule>
  </conditionalFormatting>
  <conditionalFormatting sqref="A4 F6 A6:A11 F10:F11 A13:A15">
    <cfRule type="expression" priority="2" dxfId="1" stopIfTrue="1">
      <formula>"len($A:$A)=3"</formula>
    </cfRule>
  </conditionalFormatting>
  <conditionalFormatting sqref="J6:J11 E4:F4 J4 I12:J12 F13:F15 D14:E15 I14:J16 D16:F16 E6:F12 D4:D16 I4:I16">
    <cfRule type="cellIs" priority="3" dxfId="0" operator="lessThan" stopIfTrue="1">
      <formula>0</formula>
    </cfRule>
  </conditionalFormatting>
  <printOptions/>
  <pageMargins left="0.75" right="0.75" top="0.71" bottom="0.71" header="0.51" footer="0.51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21" sqref="A21"/>
    </sheetView>
  </sheetViews>
  <sheetFormatPr defaultColWidth="9.00390625" defaultRowHeight="13.5"/>
  <cols>
    <col min="1" max="1" width="43.625" style="1" customWidth="1"/>
    <col min="2" max="2" width="14.875" style="1" customWidth="1"/>
    <col min="3" max="3" width="13.25390625" style="1" customWidth="1"/>
    <col min="4" max="5" width="12.125" style="3" customWidth="1"/>
    <col min="6" max="6" width="38.25390625" style="1" customWidth="1"/>
    <col min="7" max="7" width="12.00390625" style="1" customWidth="1"/>
    <col min="8" max="8" width="11.625" style="1" customWidth="1"/>
    <col min="9" max="10" width="12.125" style="3" customWidth="1"/>
    <col min="11" max="11" width="11.625" style="1" customWidth="1"/>
    <col min="12" max="12" width="10.375" style="1" customWidth="1"/>
    <col min="13" max="19" width="9.00390625" style="1" customWidth="1"/>
    <col min="20" max="20" width="12.75390625" style="1" bestFit="1" customWidth="1"/>
    <col min="21" max="16384" width="9.00390625" style="1" customWidth="1"/>
  </cols>
  <sheetData>
    <row r="1" spans="1:10" ht="42" customHeight="1">
      <c r="A1" s="265" t="s">
        <v>1459</v>
      </c>
      <c r="B1" s="268"/>
      <c r="C1" s="265"/>
      <c r="D1" s="265"/>
      <c r="E1" s="4"/>
      <c r="F1" s="265" t="s">
        <v>1460</v>
      </c>
      <c r="G1" s="268"/>
      <c r="H1" s="266"/>
      <c r="I1" s="265"/>
      <c r="J1" s="4"/>
    </row>
    <row r="2" spans="1:10" ht="18.75" customHeight="1">
      <c r="A2" s="5"/>
      <c r="B2" s="6"/>
      <c r="C2" s="7"/>
      <c r="D2" s="8"/>
      <c r="E2" s="8" t="s">
        <v>1080</v>
      </c>
      <c r="F2" s="5"/>
      <c r="G2" s="9"/>
      <c r="H2" s="10"/>
      <c r="I2" s="8"/>
      <c r="J2" s="8" t="s">
        <v>1080</v>
      </c>
    </row>
    <row r="3" spans="1:10" s="2" customFormat="1" ht="44.25" customHeight="1">
      <c r="A3" s="11" t="s">
        <v>1429</v>
      </c>
      <c r="B3" s="12" t="s">
        <v>5</v>
      </c>
      <c r="C3" s="13" t="s">
        <v>6</v>
      </c>
      <c r="D3" s="14" t="s">
        <v>1430</v>
      </c>
      <c r="E3" s="14" t="s">
        <v>1431</v>
      </c>
      <c r="F3" s="11" t="s">
        <v>1429</v>
      </c>
      <c r="G3" s="15" t="s">
        <v>5</v>
      </c>
      <c r="H3" s="15" t="s">
        <v>6</v>
      </c>
      <c r="I3" s="14" t="s">
        <v>1430</v>
      </c>
      <c r="J3" s="14" t="s">
        <v>1431</v>
      </c>
    </row>
    <row r="4" spans="1:10" ht="22.5" customHeight="1">
      <c r="A4" s="16" t="s">
        <v>1432</v>
      </c>
      <c r="B4" s="17">
        <v>41242</v>
      </c>
      <c r="C4" s="18">
        <v>52353</v>
      </c>
      <c r="D4" s="19">
        <f aca="true" t="shared" si="0" ref="D4:D9">C4/B4</f>
        <v>1.269409824935745</v>
      </c>
      <c r="E4" s="19">
        <v>0.28</v>
      </c>
      <c r="F4" s="16" t="s">
        <v>1433</v>
      </c>
      <c r="G4" s="20">
        <v>39438</v>
      </c>
      <c r="H4" s="18">
        <v>40515</v>
      </c>
      <c r="I4" s="19">
        <f aca="true" t="shared" si="1" ref="I4:I9">H4/G4</f>
        <v>1.027308687053096</v>
      </c>
      <c r="J4" s="19">
        <v>0.106</v>
      </c>
    </row>
    <row r="5" spans="1:10" ht="22.5" customHeight="1">
      <c r="A5" s="16" t="s">
        <v>1434</v>
      </c>
      <c r="B5" s="17">
        <v>21051</v>
      </c>
      <c r="C5" s="21">
        <v>19163</v>
      </c>
      <c r="D5" s="19">
        <f t="shared" si="0"/>
        <v>0.9103130492613177</v>
      </c>
      <c r="E5" s="22">
        <v>-0.617</v>
      </c>
      <c r="F5" s="16" t="s">
        <v>1435</v>
      </c>
      <c r="G5" s="21">
        <v>21051</v>
      </c>
      <c r="H5" s="18">
        <v>20720</v>
      </c>
      <c r="I5" s="19">
        <f t="shared" si="1"/>
        <v>0.9842762814118095</v>
      </c>
      <c r="J5" s="22">
        <v>-0.488</v>
      </c>
    </row>
    <row r="6" spans="1:10" ht="22.5" customHeight="1">
      <c r="A6" s="16" t="s">
        <v>1436</v>
      </c>
      <c r="B6" s="20">
        <v>3805</v>
      </c>
      <c r="C6" s="21">
        <v>2957</v>
      </c>
      <c r="D6" s="19">
        <f t="shared" si="0"/>
        <v>0.7771353482260184</v>
      </c>
      <c r="E6" s="19">
        <v>0.283</v>
      </c>
      <c r="F6" s="16" t="s">
        <v>1437</v>
      </c>
      <c r="G6" s="23">
        <v>3246</v>
      </c>
      <c r="H6" s="24">
        <v>2140</v>
      </c>
      <c r="I6" s="19">
        <f t="shared" si="1"/>
        <v>0.6592729513247073</v>
      </c>
      <c r="J6" s="22">
        <v>-0.183</v>
      </c>
    </row>
    <row r="7" spans="1:10" ht="22.5" customHeight="1">
      <c r="A7" s="16" t="s">
        <v>1438</v>
      </c>
      <c r="B7" s="17">
        <v>111851</v>
      </c>
      <c r="C7" s="18">
        <v>132159</v>
      </c>
      <c r="D7" s="19">
        <f t="shared" si="0"/>
        <v>1.1815629721683312</v>
      </c>
      <c r="E7" s="19">
        <v>0.23</v>
      </c>
      <c r="F7" s="16" t="s">
        <v>1439</v>
      </c>
      <c r="G7" s="20">
        <v>98399</v>
      </c>
      <c r="H7" s="18">
        <v>108952</v>
      </c>
      <c r="I7" s="19">
        <f t="shared" si="1"/>
        <v>1.107247024868139</v>
      </c>
      <c r="J7" s="19">
        <v>0.33</v>
      </c>
    </row>
    <row r="8" spans="1:10" ht="22.5" customHeight="1">
      <c r="A8" s="16" t="s">
        <v>1440</v>
      </c>
      <c r="B8" s="25">
        <v>1992</v>
      </c>
      <c r="C8" s="21">
        <v>2099</v>
      </c>
      <c r="D8" s="19">
        <f t="shared" si="0"/>
        <v>1.053714859437751</v>
      </c>
      <c r="E8" s="19">
        <v>0.169</v>
      </c>
      <c r="F8" s="16" t="s">
        <v>1441</v>
      </c>
      <c r="G8" s="20">
        <v>821</v>
      </c>
      <c r="H8" s="18">
        <v>878</v>
      </c>
      <c r="I8" s="19">
        <f t="shared" si="1"/>
        <v>1.0694275274056029</v>
      </c>
      <c r="J8" s="19">
        <v>0.157</v>
      </c>
    </row>
    <row r="9" spans="1:10" ht="22.5" customHeight="1">
      <c r="A9" s="16" t="s">
        <v>1442</v>
      </c>
      <c r="B9" s="20">
        <v>775</v>
      </c>
      <c r="C9" s="18">
        <v>2036</v>
      </c>
      <c r="D9" s="19">
        <f t="shared" si="0"/>
        <v>2.6270967741935483</v>
      </c>
      <c r="E9" s="19">
        <v>1.52</v>
      </c>
      <c r="F9" s="16" t="s">
        <v>1443</v>
      </c>
      <c r="G9" s="20">
        <v>2043</v>
      </c>
      <c r="H9" s="18">
        <v>2310</v>
      </c>
      <c r="I9" s="19">
        <f t="shared" si="1"/>
        <v>1.1306901615271658</v>
      </c>
      <c r="J9" s="19">
        <v>0.336</v>
      </c>
    </row>
    <row r="10" spans="1:10" ht="22.5" customHeight="1">
      <c r="A10" s="16" t="s">
        <v>1444</v>
      </c>
      <c r="B10" s="23"/>
      <c r="C10" s="24"/>
      <c r="D10" s="19"/>
      <c r="E10" s="22"/>
      <c r="F10" s="16" t="s">
        <v>1445</v>
      </c>
      <c r="G10" s="23"/>
      <c r="H10" s="23"/>
      <c r="I10" s="19"/>
      <c r="J10" s="22"/>
    </row>
    <row r="11" spans="1:10" ht="22.5" customHeight="1">
      <c r="A11" s="16" t="s">
        <v>1446</v>
      </c>
      <c r="B11" s="23">
        <v>140741</v>
      </c>
      <c r="C11" s="24">
        <v>167305</v>
      </c>
      <c r="D11" s="19">
        <f>C11/B11</f>
        <v>1.1887438628402527</v>
      </c>
      <c r="E11" s="19">
        <v>0.313</v>
      </c>
      <c r="F11" s="16" t="s">
        <v>1447</v>
      </c>
      <c r="G11" s="20">
        <v>130455</v>
      </c>
      <c r="H11" s="23">
        <v>120351</v>
      </c>
      <c r="I11" s="34">
        <f aca="true" t="shared" si="2" ref="I11:I16">H11/G11</f>
        <v>0.9225480050592159</v>
      </c>
      <c r="J11" s="19">
        <v>0.046</v>
      </c>
    </row>
    <row r="12" spans="1:10" ht="22.5" customHeight="1">
      <c r="A12" s="26" t="s">
        <v>1448</v>
      </c>
      <c r="B12" s="20">
        <f aca="true" t="shared" si="3" ref="B12:G12">SUM(B4:B11)</f>
        <v>321457</v>
      </c>
      <c r="C12" s="24">
        <f t="shared" si="3"/>
        <v>378072</v>
      </c>
      <c r="D12" s="19">
        <f>C12/B12</f>
        <v>1.176119978721882</v>
      </c>
      <c r="E12" s="19">
        <v>0.137</v>
      </c>
      <c r="F12" s="26" t="s">
        <v>1065</v>
      </c>
      <c r="G12" s="23">
        <f t="shared" si="3"/>
        <v>295453</v>
      </c>
      <c r="H12" s="27">
        <v>265867</v>
      </c>
      <c r="I12" s="34">
        <f t="shared" si="2"/>
        <v>0.8998622454332839</v>
      </c>
      <c r="J12" s="19">
        <v>0.06</v>
      </c>
    </row>
    <row r="13" spans="1:10" ht="22.5" customHeight="1">
      <c r="A13" s="28" t="s">
        <v>1449</v>
      </c>
      <c r="B13" s="23">
        <v>2701</v>
      </c>
      <c r="C13" s="24">
        <v>5671</v>
      </c>
      <c r="D13" s="19">
        <f>C13/B13</f>
        <v>2.0995927434283597</v>
      </c>
      <c r="E13" s="19">
        <v>-0.313</v>
      </c>
      <c r="F13" s="26" t="s">
        <v>1450</v>
      </c>
      <c r="G13" s="23">
        <v>21670</v>
      </c>
      <c r="H13" s="23">
        <v>27187</v>
      </c>
      <c r="I13" s="34">
        <f t="shared" si="2"/>
        <v>1.254591601292109</v>
      </c>
      <c r="J13" s="19">
        <v>0.456</v>
      </c>
    </row>
    <row r="14" spans="1:10" ht="22.5" customHeight="1">
      <c r="A14" s="29" t="s">
        <v>1451</v>
      </c>
      <c r="B14" s="30"/>
      <c r="C14" s="31"/>
      <c r="D14" s="19"/>
      <c r="E14" s="32">
        <v>-1</v>
      </c>
      <c r="F14" s="33" t="s">
        <v>1452</v>
      </c>
      <c r="G14" s="30">
        <v>20528</v>
      </c>
      <c r="H14" s="31">
        <v>25632</v>
      </c>
      <c r="I14" s="34">
        <f t="shared" si="2"/>
        <v>1.2486360093530786</v>
      </c>
      <c r="J14" s="32">
        <v>0.481</v>
      </c>
    </row>
    <row r="15" spans="1:10" ht="22.5" customHeight="1">
      <c r="A15" s="33" t="s">
        <v>1453</v>
      </c>
      <c r="B15" s="30">
        <v>2701</v>
      </c>
      <c r="C15" s="31">
        <v>5671</v>
      </c>
      <c r="D15" s="19">
        <f>C15/B15</f>
        <v>2.0995927434283597</v>
      </c>
      <c r="E15" s="32">
        <v>-0.032</v>
      </c>
      <c r="F15" s="33" t="s">
        <v>1454</v>
      </c>
      <c r="G15" s="30">
        <v>1142</v>
      </c>
      <c r="H15" s="31">
        <v>1555</v>
      </c>
      <c r="I15" s="34">
        <f t="shared" si="2"/>
        <v>1.361646234676007</v>
      </c>
      <c r="J15" s="32">
        <v>0.144</v>
      </c>
    </row>
    <row r="16" spans="1:10" ht="22.5" customHeight="1">
      <c r="A16" s="26" t="s">
        <v>1078</v>
      </c>
      <c r="B16" s="23">
        <v>324158</v>
      </c>
      <c r="C16" s="24">
        <v>383743</v>
      </c>
      <c r="D16" s="19">
        <f>C16/B16</f>
        <v>1.1838146829632463</v>
      </c>
      <c r="E16" s="19">
        <v>0.6726</v>
      </c>
      <c r="F16" s="26" t="s">
        <v>80</v>
      </c>
      <c r="G16" s="23">
        <v>317123</v>
      </c>
      <c r="H16" s="23">
        <v>323054</v>
      </c>
      <c r="I16" s="34">
        <f t="shared" si="2"/>
        <v>1.0187025223651391</v>
      </c>
      <c r="J16" s="19">
        <v>0.646</v>
      </c>
    </row>
    <row r="17" spans="1:10" ht="34.5" customHeight="1">
      <c r="A17" s="267" t="s">
        <v>1455</v>
      </c>
      <c r="B17" s="267"/>
      <c r="C17" s="267"/>
      <c r="D17" s="267"/>
      <c r="E17" s="267"/>
      <c r="F17" s="267" t="s">
        <v>1456</v>
      </c>
      <c r="G17" s="267"/>
      <c r="H17" s="267"/>
      <c r="I17" s="267"/>
      <c r="J17" s="267"/>
    </row>
    <row r="18" spans="1:10" ht="22.5" customHeight="1">
      <c r="A18" s="267" t="s">
        <v>1457</v>
      </c>
      <c r="B18" s="267"/>
      <c r="C18" s="267"/>
      <c r="D18" s="267"/>
      <c r="E18" s="267"/>
      <c r="F18" s="267" t="s">
        <v>1458</v>
      </c>
      <c r="G18" s="267"/>
      <c r="H18" s="267"/>
      <c r="I18" s="267"/>
      <c r="J18" s="267"/>
    </row>
    <row r="20" spans="1:5" ht="14.25">
      <c r="A20" s="267"/>
      <c r="B20" s="267"/>
      <c r="C20" s="267"/>
      <c r="D20" s="267"/>
      <c r="E20" s="267"/>
    </row>
  </sheetData>
  <sheetProtection/>
  <mergeCells count="7">
    <mergeCell ref="A18:E18"/>
    <mergeCell ref="F18:J18"/>
    <mergeCell ref="A20:E20"/>
    <mergeCell ref="A1:D1"/>
    <mergeCell ref="F1:I1"/>
    <mergeCell ref="A17:E17"/>
    <mergeCell ref="F17:J17"/>
  </mergeCells>
  <conditionalFormatting sqref="J5">
    <cfRule type="cellIs" priority="3" dxfId="0" operator="lessThan" stopIfTrue="1">
      <formula>0</formula>
    </cfRule>
  </conditionalFormatting>
  <conditionalFormatting sqref="J6">
    <cfRule type="cellIs" priority="2" dxfId="0" operator="lessThan" stopIfTrue="1">
      <formula>0</formula>
    </cfRule>
  </conditionalFormatting>
  <conditionalFormatting sqref="J13">
    <cfRule type="cellIs" priority="1" dxfId="0" operator="lessThan" stopIfTrue="1">
      <formula>0</formula>
    </cfRule>
  </conditionalFormatting>
  <conditionalFormatting sqref="A4:A11">
    <cfRule type="expression" priority="5" dxfId="1" stopIfTrue="1">
      <formula>"len($A:$A)=3"</formula>
    </cfRule>
  </conditionalFormatting>
  <conditionalFormatting sqref="A13:A15">
    <cfRule type="expression" priority="6" dxfId="1" stopIfTrue="1">
      <formula>"len($A:$A)=3"</formula>
    </cfRule>
  </conditionalFormatting>
  <conditionalFormatting sqref="F4:F11">
    <cfRule type="expression" priority="4" dxfId="1" stopIfTrue="1">
      <formula>"len($A:$A)=3"</formula>
    </cfRule>
  </conditionalFormatting>
  <conditionalFormatting sqref="D4:E9 I11:J12 I4:J4 D11:E11 I7:J9 D12:F16 I14:J16 D5:D16 I5:I16">
    <cfRule type="cellIs" priority="7" dxfId="0" operator="lessThan" stopIfTrue="1">
      <formula>0</formula>
    </cfRule>
  </conditionalFormatting>
  <printOptions/>
  <pageMargins left="0.75" right="0.75" top="0.39" bottom="0.59" header="0.28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showZeros="0" workbookViewId="0" topLeftCell="A1">
      <selection activeCell="C52" sqref="C52"/>
    </sheetView>
  </sheetViews>
  <sheetFormatPr defaultColWidth="9.00390625" defaultRowHeight="13.5"/>
  <cols>
    <col min="1" max="1" width="9.00390625" style="60" customWidth="1"/>
    <col min="2" max="2" width="34.625" style="60" customWidth="1"/>
    <col min="3" max="3" width="11.50390625" style="60" customWidth="1"/>
    <col min="4" max="4" width="18.375" style="60" customWidth="1"/>
    <col min="5" max="16384" width="9.00390625" style="60" customWidth="1"/>
  </cols>
  <sheetData>
    <row r="1" spans="2:6" ht="36" customHeight="1">
      <c r="B1" s="252" t="s">
        <v>81</v>
      </c>
      <c r="C1" s="252"/>
      <c r="D1" s="252"/>
      <c r="F1" s="158"/>
    </row>
    <row r="2" spans="2:6" ht="15" customHeight="1">
      <c r="B2" s="253" t="s">
        <v>1</v>
      </c>
      <c r="C2" s="253"/>
      <c r="D2" s="253"/>
      <c r="F2" s="158"/>
    </row>
    <row r="3" spans="1:6" ht="39" customHeight="1">
      <c r="A3" s="61" t="s">
        <v>82</v>
      </c>
      <c r="B3" s="61" t="s">
        <v>4</v>
      </c>
      <c r="C3" s="61" t="s">
        <v>6</v>
      </c>
      <c r="D3" s="220" t="s">
        <v>83</v>
      </c>
      <c r="F3" s="158"/>
    </row>
    <row r="4" spans="1:6" ht="13.5">
      <c r="A4" s="221" t="s">
        <v>84</v>
      </c>
      <c r="B4" s="222" t="s">
        <v>85</v>
      </c>
      <c r="C4" s="91">
        <v>125968</v>
      </c>
      <c r="D4" s="223">
        <v>0.9607519369998729</v>
      </c>
      <c r="F4" s="158"/>
    </row>
    <row r="5" spans="1:6" ht="13.5">
      <c r="A5" s="71"/>
      <c r="B5" s="64" t="s">
        <v>86</v>
      </c>
      <c r="C5" s="67">
        <v>6608</v>
      </c>
      <c r="D5" s="223">
        <v>1</v>
      </c>
      <c r="F5" s="158"/>
    </row>
    <row r="6" spans="1:6" ht="13.5">
      <c r="A6" s="71"/>
      <c r="B6" s="64" t="s">
        <v>87</v>
      </c>
      <c r="C6" s="67">
        <v>212</v>
      </c>
      <c r="D6" s="223">
        <v>1</v>
      </c>
      <c r="F6" s="158"/>
    </row>
    <row r="7" spans="1:6" ht="13.5">
      <c r="A7" s="71"/>
      <c r="B7" s="64" t="s">
        <v>88</v>
      </c>
      <c r="C7" s="67">
        <v>26730</v>
      </c>
      <c r="D7" s="223">
        <v>4.065544332210999</v>
      </c>
      <c r="F7" s="158"/>
    </row>
    <row r="8" spans="1:6" ht="13.5">
      <c r="A8" s="71"/>
      <c r="B8" s="81" t="s">
        <v>89</v>
      </c>
      <c r="C8" s="67">
        <v>81942</v>
      </c>
      <c r="D8" s="224"/>
      <c r="F8" s="158"/>
    </row>
    <row r="9" spans="1:6" ht="13.5">
      <c r="A9" s="71"/>
      <c r="B9" s="64" t="s">
        <v>90</v>
      </c>
      <c r="C9" s="67">
        <v>10476</v>
      </c>
      <c r="D9" s="224"/>
      <c r="F9" s="158"/>
    </row>
    <row r="10" spans="1:6" ht="13.5">
      <c r="A10" s="71"/>
      <c r="B10" s="64" t="s">
        <v>91</v>
      </c>
      <c r="C10" s="67"/>
      <c r="D10" s="224"/>
      <c r="F10" s="158"/>
    </row>
    <row r="11" spans="1:6" ht="13.5">
      <c r="A11" s="221" t="s">
        <v>92</v>
      </c>
      <c r="B11" s="225" t="s">
        <v>93</v>
      </c>
      <c r="C11" s="91">
        <f>C12+C33</f>
        <v>1416430</v>
      </c>
      <c r="D11" s="223">
        <v>0.9606764894841255</v>
      </c>
      <c r="F11" s="158"/>
    </row>
    <row r="12" spans="1:6" ht="13.5">
      <c r="A12" s="71"/>
      <c r="B12" s="64" t="s">
        <v>65</v>
      </c>
      <c r="C12" s="67">
        <v>745157</v>
      </c>
      <c r="D12" s="224">
        <v>1.0788974672451577</v>
      </c>
      <c r="F12" s="158"/>
    </row>
    <row r="13" spans="1:6" ht="13.5">
      <c r="A13" s="71"/>
      <c r="B13" s="64" t="s">
        <v>94</v>
      </c>
      <c r="C13" s="67">
        <v>300</v>
      </c>
      <c r="D13" s="224">
        <v>1</v>
      </c>
      <c r="F13" s="158"/>
    </row>
    <row r="14" spans="1:6" ht="13.5">
      <c r="A14" s="71"/>
      <c r="B14" s="64" t="s">
        <v>95</v>
      </c>
      <c r="C14" s="67">
        <v>203155</v>
      </c>
      <c r="D14" s="224">
        <v>0.9403115847505599</v>
      </c>
      <c r="F14" s="158"/>
    </row>
    <row r="15" spans="1:6" ht="13.5">
      <c r="A15" s="71"/>
      <c r="B15" s="64" t="s">
        <v>96</v>
      </c>
      <c r="C15" s="67">
        <v>53407</v>
      </c>
      <c r="D15" s="224">
        <v>0.7920122830340592</v>
      </c>
      <c r="F15" s="158"/>
    </row>
    <row r="16" spans="1:6" ht="13.5">
      <c r="A16" s="71"/>
      <c r="B16" s="64" t="s">
        <v>97</v>
      </c>
      <c r="C16" s="67">
        <v>31345</v>
      </c>
      <c r="D16" s="224">
        <v>1.1622268304354761</v>
      </c>
      <c r="F16" s="158"/>
    </row>
    <row r="17" spans="1:6" ht="13.5">
      <c r="A17" s="71"/>
      <c r="B17" s="64" t="s">
        <v>98</v>
      </c>
      <c r="C17" s="67"/>
      <c r="D17" s="224"/>
      <c r="F17" s="158"/>
    </row>
    <row r="18" spans="1:6" ht="13.5">
      <c r="A18" s="71"/>
      <c r="B18" s="64" t="s">
        <v>99</v>
      </c>
      <c r="C18" s="67">
        <v>10526</v>
      </c>
      <c r="D18" s="224">
        <v>1</v>
      </c>
      <c r="F18" s="158"/>
    </row>
    <row r="19" spans="1:6" ht="13.5">
      <c r="A19" s="71"/>
      <c r="B19" s="64" t="s">
        <v>100</v>
      </c>
      <c r="C19" s="67"/>
      <c r="D19" s="224"/>
      <c r="F19" s="158"/>
    </row>
    <row r="20" spans="1:6" ht="13.5">
      <c r="A20" s="71"/>
      <c r="B20" s="64" t="s">
        <v>101</v>
      </c>
      <c r="C20" s="67">
        <v>10456</v>
      </c>
      <c r="D20" s="224">
        <v>1.4733167559296099</v>
      </c>
      <c r="F20" s="158"/>
    </row>
    <row r="21" spans="1:6" ht="13.5">
      <c r="A21" s="71"/>
      <c r="B21" s="64" t="s">
        <v>102</v>
      </c>
      <c r="C21" s="67">
        <v>67620</v>
      </c>
      <c r="D21" s="224">
        <v>1.1152913339248742</v>
      </c>
      <c r="F21" s="158"/>
    </row>
    <row r="22" spans="1:6" ht="13.5">
      <c r="A22" s="71"/>
      <c r="B22" s="64" t="s">
        <v>103</v>
      </c>
      <c r="C22" s="67">
        <v>54412</v>
      </c>
      <c r="D22" s="224">
        <v>2.0694515915606853</v>
      </c>
      <c r="F22" s="158"/>
    </row>
    <row r="23" spans="1:6" ht="13.5">
      <c r="A23" s="71"/>
      <c r="B23" s="64" t="s">
        <v>104</v>
      </c>
      <c r="C23" s="67">
        <v>78063</v>
      </c>
      <c r="D23" s="224">
        <v>1.2248696565594457</v>
      </c>
      <c r="F23" s="158"/>
    </row>
    <row r="24" spans="1:6" ht="13.5">
      <c r="A24" s="71"/>
      <c r="B24" s="64" t="s">
        <v>105</v>
      </c>
      <c r="C24" s="67">
        <v>11415</v>
      </c>
      <c r="D24" s="224">
        <v>2.1239597021462986</v>
      </c>
      <c r="F24" s="158"/>
    </row>
    <row r="25" spans="1:6" ht="13.5">
      <c r="A25" s="71"/>
      <c r="B25" s="68" t="s">
        <v>106</v>
      </c>
      <c r="C25" s="67">
        <v>2845</v>
      </c>
      <c r="D25" s="224">
        <v>0.4474516695957821</v>
      </c>
      <c r="F25" s="158"/>
    </row>
    <row r="26" spans="1:6" ht="13.5">
      <c r="A26" s="71"/>
      <c r="B26" s="64" t="s">
        <v>107</v>
      </c>
      <c r="C26" s="67">
        <v>34001</v>
      </c>
      <c r="D26" s="224">
        <v>0.7468309755595424</v>
      </c>
      <c r="F26" s="158"/>
    </row>
    <row r="27" spans="1:6" ht="13.5">
      <c r="A27" s="71"/>
      <c r="B27" s="70" t="s">
        <v>108</v>
      </c>
      <c r="C27" s="67">
        <v>102211</v>
      </c>
      <c r="D27" s="224">
        <v>1.024038508575398</v>
      </c>
      <c r="F27" s="158"/>
    </row>
    <row r="28" spans="1:6" ht="13.5">
      <c r="A28" s="71"/>
      <c r="B28" s="70" t="s">
        <v>109</v>
      </c>
      <c r="C28" s="67"/>
      <c r="D28" s="224"/>
      <c r="F28" s="158"/>
    </row>
    <row r="29" spans="1:6" ht="13.5">
      <c r="A29" s="71"/>
      <c r="B29" s="70" t="s">
        <v>110</v>
      </c>
      <c r="C29" s="67">
        <v>32900</v>
      </c>
      <c r="D29" s="224">
        <v>2.024316109422492</v>
      </c>
      <c r="F29" s="158"/>
    </row>
    <row r="30" spans="1:6" ht="13.5">
      <c r="A30" s="71"/>
      <c r="B30" s="70" t="s">
        <v>111</v>
      </c>
      <c r="C30" s="67"/>
      <c r="D30" s="224"/>
      <c r="F30" s="158"/>
    </row>
    <row r="31" spans="1:6" ht="13.5">
      <c r="A31" s="71"/>
      <c r="B31" s="70" t="s">
        <v>112</v>
      </c>
      <c r="C31" s="67">
        <v>40950</v>
      </c>
      <c r="D31" s="224">
        <v>0</v>
      </c>
      <c r="F31" s="158"/>
    </row>
    <row r="32" spans="1:6" ht="13.5">
      <c r="A32" s="71"/>
      <c r="B32" s="70" t="s">
        <v>113</v>
      </c>
      <c r="C32" s="67">
        <v>11551</v>
      </c>
      <c r="D32" s="224">
        <v>0.18561163535624622</v>
      </c>
      <c r="F32" s="158"/>
    </row>
    <row r="33" spans="1:6" ht="13.5">
      <c r="A33" s="71"/>
      <c r="B33" s="64" t="s">
        <v>69</v>
      </c>
      <c r="C33" s="67">
        <v>671273</v>
      </c>
      <c r="D33" s="224">
        <v>0.829443460410295</v>
      </c>
      <c r="F33" s="158"/>
    </row>
    <row r="34" spans="1:6" ht="13.5">
      <c r="A34" s="226" t="s">
        <v>10</v>
      </c>
      <c r="B34" s="70" t="s">
        <v>114</v>
      </c>
      <c r="C34" s="69">
        <v>5127</v>
      </c>
      <c r="D34" s="224">
        <v>1.145894285157012</v>
      </c>
      <c r="F34" s="158"/>
    </row>
    <row r="35" spans="1:6" ht="13.5">
      <c r="A35" s="71"/>
      <c r="B35" s="70" t="s">
        <v>115</v>
      </c>
      <c r="C35" s="69">
        <v>44401</v>
      </c>
      <c r="D35" s="224">
        <v>1.028400261255377</v>
      </c>
      <c r="F35" s="158"/>
    </row>
    <row r="36" spans="1:6" ht="13.5">
      <c r="A36" s="71"/>
      <c r="B36" s="70" t="s">
        <v>116</v>
      </c>
      <c r="C36" s="227">
        <v>4511</v>
      </c>
      <c r="D36" s="224">
        <v>1.0192861893150078</v>
      </c>
      <c r="F36" s="158"/>
    </row>
    <row r="37" spans="1:6" ht="13.5">
      <c r="A37" s="71"/>
      <c r="B37" s="70" t="s">
        <v>117</v>
      </c>
      <c r="C37" s="69">
        <v>6972</v>
      </c>
      <c r="D37" s="224">
        <v>1.0443201376936317</v>
      </c>
      <c r="F37" s="158"/>
    </row>
    <row r="38" spans="1:6" ht="13.5">
      <c r="A38" s="71"/>
      <c r="B38" s="70" t="s">
        <v>118</v>
      </c>
      <c r="C38" s="69">
        <v>102209</v>
      </c>
      <c r="D38" s="224">
        <v>0.34916690311029364</v>
      </c>
      <c r="F38" s="158"/>
    </row>
    <row r="39" spans="1:6" ht="13.5">
      <c r="A39" s="71"/>
      <c r="B39" s="70" t="s">
        <v>119</v>
      </c>
      <c r="C39" s="69">
        <v>67674</v>
      </c>
      <c r="D39" s="224">
        <v>0.5487188580547921</v>
      </c>
      <c r="F39" s="158"/>
    </row>
    <row r="40" spans="1:6" ht="13.5">
      <c r="A40" s="71"/>
      <c r="B40" s="70" t="s">
        <v>120</v>
      </c>
      <c r="C40" s="69">
        <v>43159</v>
      </c>
      <c r="D40" s="224">
        <v>1.7066660487963112</v>
      </c>
      <c r="F40" s="158"/>
    </row>
    <row r="41" spans="1:6" ht="13.5">
      <c r="A41" s="71"/>
      <c r="B41" s="70" t="s">
        <v>121</v>
      </c>
      <c r="C41" s="69">
        <v>12930</v>
      </c>
      <c r="D41" s="224">
        <v>0.5418406805877803</v>
      </c>
      <c r="F41" s="158"/>
    </row>
    <row r="42" spans="1:6" ht="13.5">
      <c r="A42" s="71"/>
      <c r="B42" s="70" t="s">
        <v>122</v>
      </c>
      <c r="C42" s="69">
        <v>186553</v>
      </c>
      <c r="D42" s="224">
        <v>0.9905281608979754</v>
      </c>
      <c r="F42" s="158"/>
    </row>
    <row r="43" spans="1:6" ht="13.5">
      <c r="A43" s="71"/>
      <c r="B43" s="70" t="s">
        <v>123</v>
      </c>
      <c r="C43" s="69">
        <v>45947</v>
      </c>
      <c r="D43" s="224">
        <v>1.2549023875334624</v>
      </c>
      <c r="F43" s="158"/>
    </row>
    <row r="44" spans="1:6" ht="13.5">
      <c r="A44" s="71"/>
      <c r="B44" s="70" t="s">
        <v>124</v>
      </c>
      <c r="C44" s="69">
        <v>13842</v>
      </c>
      <c r="D44" s="224">
        <v>0.5312816067042335</v>
      </c>
      <c r="F44" s="158"/>
    </row>
    <row r="45" spans="1:6" ht="13.5">
      <c r="A45" s="71"/>
      <c r="B45" s="70" t="s">
        <v>125</v>
      </c>
      <c r="C45" s="69">
        <v>2258</v>
      </c>
      <c r="D45" s="224">
        <v>3.077945084145261</v>
      </c>
      <c r="F45" s="158"/>
    </row>
    <row r="46" spans="1:6" ht="13.5">
      <c r="A46" s="71"/>
      <c r="B46" s="70" t="s">
        <v>126</v>
      </c>
      <c r="C46" s="69">
        <v>50</v>
      </c>
      <c r="D46" s="224">
        <v>3.46</v>
      </c>
      <c r="F46" s="158"/>
    </row>
    <row r="47" spans="1:6" ht="13.5">
      <c r="A47" s="71"/>
      <c r="B47" s="70" t="s">
        <v>127</v>
      </c>
      <c r="C47" s="69">
        <v>27769</v>
      </c>
      <c r="D47" s="224">
        <v>0.8512730022687169</v>
      </c>
      <c r="F47" s="158"/>
    </row>
    <row r="48" spans="1:6" ht="13.5">
      <c r="A48" s="71"/>
      <c r="B48" s="70" t="s">
        <v>128</v>
      </c>
      <c r="C48" s="69">
        <v>97666</v>
      </c>
      <c r="D48" s="224">
        <v>0.520549628325108</v>
      </c>
      <c r="F48" s="158"/>
    </row>
    <row r="49" spans="1:6" ht="13.5">
      <c r="A49" s="71"/>
      <c r="B49" s="70" t="s">
        <v>129</v>
      </c>
      <c r="C49" s="69">
        <v>4230</v>
      </c>
      <c r="D49" s="224">
        <v>0.11134751773049645</v>
      </c>
      <c r="F49" s="158"/>
    </row>
    <row r="50" spans="1:6" ht="13.5">
      <c r="A50" s="71"/>
      <c r="B50" s="70" t="s">
        <v>130</v>
      </c>
      <c r="C50" s="69">
        <v>504</v>
      </c>
      <c r="D50" s="224">
        <v>3.75</v>
      </c>
      <c r="F50" s="158"/>
    </row>
    <row r="51" spans="1:6" ht="13.5">
      <c r="A51" s="221" t="s">
        <v>131</v>
      </c>
      <c r="B51" s="156" t="s">
        <v>132</v>
      </c>
      <c r="C51" s="91"/>
      <c r="D51" s="223"/>
      <c r="F51" s="158"/>
    </row>
    <row r="52" spans="1:6" ht="13.5">
      <c r="A52" s="221" t="s">
        <v>133</v>
      </c>
      <c r="B52" s="225" t="s">
        <v>134</v>
      </c>
      <c r="C52" s="228">
        <f>C4+C11</f>
        <v>1542398</v>
      </c>
      <c r="D52" s="223">
        <v>0.9606826513001184</v>
      </c>
      <c r="F52" s="158"/>
    </row>
    <row r="53" ht="13.5">
      <c r="F53" s="158"/>
    </row>
    <row r="54" ht="13.5">
      <c r="F54" s="158"/>
    </row>
    <row r="55" ht="13.5">
      <c r="F55" s="158"/>
    </row>
  </sheetData>
  <sheetProtection/>
  <mergeCells count="2">
    <mergeCell ref="B1:D1"/>
    <mergeCell ref="B2:D2"/>
  </mergeCells>
  <printOptions/>
  <pageMargins left="0.71" right="0.71" top="0.39" bottom="0.39" header="0.31" footer="0.31"/>
  <pageSetup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1"/>
  <sheetViews>
    <sheetView showZeros="0" zoomScaleSheetLayoutView="100" workbookViewId="0" topLeftCell="A1">
      <pane xSplit="2" ySplit="3" topLeftCell="C1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41" sqref="E1141"/>
    </sheetView>
  </sheetViews>
  <sheetFormatPr defaultColWidth="9.00390625" defaultRowHeight="13.5"/>
  <cols>
    <col min="1" max="1" width="9.50390625" style="0" customWidth="1"/>
    <col min="2" max="2" width="28.875" style="0" customWidth="1"/>
    <col min="3" max="3" width="11.125" style="157" customWidth="1"/>
    <col min="4" max="4" width="11.125" style="0" customWidth="1"/>
    <col min="5" max="5" width="11.125" style="167" customWidth="1"/>
    <col min="6" max="6" width="9.375" style="0" customWidth="1"/>
    <col min="7" max="7" width="10.375" style="0" customWidth="1"/>
    <col min="8" max="8" width="4.125" style="0" customWidth="1"/>
  </cols>
  <sheetData>
    <row r="1" spans="1:9" ht="26.25" customHeight="1">
      <c r="A1" s="246" t="s">
        <v>135</v>
      </c>
      <c r="B1" s="252"/>
      <c r="C1" s="246"/>
      <c r="D1" s="246"/>
      <c r="E1" s="252"/>
      <c r="F1" s="246"/>
      <c r="G1" s="246"/>
      <c r="I1" s="110"/>
    </row>
    <row r="2" spans="1:7" ht="15" customHeight="1">
      <c r="A2" s="209"/>
      <c r="B2" s="253" t="s">
        <v>1</v>
      </c>
      <c r="C2" s="254"/>
      <c r="D2" s="254"/>
      <c r="E2" s="253"/>
      <c r="F2" s="254"/>
      <c r="G2" s="254"/>
    </row>
    <row r="3" spans="1:9" ht="39.75" customHeight="1">
      <c r="A3" s="113" t="s">
        <v>82</v>
      </c>
      <c r="B3" s="210" t="s">
        <v>4</v>
      </c>
      <c r="C3" s="113" t="s">
        <v>136</v>
      </c>
      <c r="D3" s="113" t="s">
        <v>137</v>
      </c>
      <c r="E3" s="210" t="s">
        <v>6</v>
      </c>
      <c r="F3" s="211" t="s">
        <v>138</v>
      </c>
      <c r="G3" s="212" t="s">
        <v>8</v>
      </c>
      <c r="I3" s="216"/>
    </row>
    <row r="4" spans="1:9" ht="15" customHeight="1">
      <c r="A4" s="213" t="s">
        <v>84</v>
      </c>
      <c r="B4" s="64" t="s">
        <v>12</v>
      </c>
      <c r="C4" s="214">
        <v>231120</v>
      </c>
      <c r="D4" s="214">
        <v>305374</v>
      </c>
      <c r="E4" s="215">
        <v>302207</v>
      </c>
      <c r="F4" s="186">
        <v>0.9896291105333133</v>
      </c>
      <c r="G4" s="186">
        <v>1.3269533908538058</v>
      </c>
      <c r="I4" s="216"/>
    </row>
    <row r="5" spans="1:9" ht="15" customHeight="1">
      <c r="A5" s="213" t="s">
        <v>10</v>
      </c>
      <c r="B5" s="64" t="s">
        <v>139</v>
      </c>
      <c r="C5" s="214">
        <v>11230</v>
      </c>
      <c r="D5" s="214">
        <v>10800</v>
      </c>
      <c r="E5" s="215">
        <v>10612</v>
      </c>
      <c r="F5" s="186">
        <v>0.9825925925925926</v>
      </c>
      <c r="G5" s="186">
        <v>0.9768041237113402</v>
      </c>
      <c r="I5" s="216"/>
    </row>
    <row r="6" spans="1:9" ht="15" customHeight="1">
      <c r="A6" s="213"/>
      <c r="B6" s="64" t="s">
        <v>140</v>
      </c>
      <c r="C6" s="214"/>
      <c r="D6" s="214"/>
      <c r="E6" s="215">
        <v>7284</v>
      </c>
      <c r="F6" s="186"/>
      <c r="G6" s="186">
        <v>1.290802764486975</v>
      </c>
      <c r="I6" s="216"/>
    </row>
    <row r="7" spans="1:9" ht="15" customHeight="1">
      <c r="A7" s="213"/>
      <c r="B7" s="64" t="s">
        <v>141</v>
      </c>
      <c r="C7" s="214"/>
      <c r="D7" s="214"/>
      <c r="E7" s="215">
        <v>1675</v>
      </c>
      <c r="F7" s="186"/>
      <c r="G7" s="186">
        <v>0.5622692178583417</v>
      </c>
      <c r="I7" s="216"/>
    </row>
    <row r="8" spans="1:9" ht="15" customHeight="1">
      <c r="A8" s="213"/>
      <c r="B8" s="64" t="s">
        <v>142</v>
      </c>
      <c r="C8" s="214"/>
      <c r="D8" s="214"/>
      <c r="E8" s="215">
        <v>15</v>
      </c>
      <c r="F8" s="186"/>
      <c r="G8" s="186"/>
      <c r="I8" s="216"/>
    </row>
    <row r="9" spans="1:9" ht="15" customHeight="1">
      <c r="A9" s="213"/>
      <c r="B9" s="64" t="s">
        <v>143</v>
      </c>
      <c r="C9" s="214"/>
      <c r="D9" s="214"/>
      <c r="E9" s="215">
        <v>737</v>
      </c>
      <c r="F9" s="186"/>
      <c r="G9" s="186">
        <v>0.7733473242392445</v>
      </c>
      <c r="I9" s="216"/>
    </row>
    <row r="10" spans="1:9" ht="15" customHeight="1">
      <c r="A10" s="213"/>
      <c r="B10" s="64" t="s">
        <v>144</v>
      </c>
      <c r="C10" s="214"/>
      <c r="D10" s="214"/>
      <c r="E10" s="215">
        <v>30</v>
      </c>
      <c r="F10" s="186"/>
      <c r="G10" s="186">
        <v>3</v>
      </c>
      <c r="I10" s="216"/>
    </row>
    <row r="11" spans="1:9" ht="15" customHeight="1">
      <c r="A11" s="213"/>
      <c r="B11" s="64" t="s">
        <v>145</v>
      </c>
      <c r="C11" s="214"/>
      <c r="D11" s="214"/>
      <c r="E11" s="215">
        <v>29</v>
      </c>
      <c r="F11" s="186"/>
      <c r="G11" s="186">
        <v>0.7073170731707317</v>
      </c>
      <c r="I11" s="216"/>
    </row>
    <row r="12" spans="1:9" ht="15" customHeight="1">
      <c r="A12" s="213"/>
      <c r="B12" s="64" t="s">
        <v>146</v>
      </c>
      <c r="C12" s="214"/>
      <c r="D12" s="214"/>
      <c r="E12" s="215">
        <v>38</v>
      </c>
      <c r="F12" s="186"/>
      <c r="G12" s="186">
        <v>2.111111111111111</v>
      </c>
      <c r="I12" s="216"/>
    </row>
    <row r="13" spans="1:9" ht="15" customHeight="1">
      <c r="A13" s="213"/>
      <c r="B13" s="64" t="s">
        <v>147</v>
      </c>
      <c r="C13" s="214"/>
      <c r="D13" s="214"/>
      <c r="E13" s="215">
        <v>707</v>
      </c>
      <c r="F13" s="186"/>
      <c r="G13" s="186">
        <v>1.1983050847457628</v>
      </c>
      <c r="I13" s="216"/>
    </row>
    <row r="14" spans="1:9" ht="15" customHeight="1">
      <c r="A14" s="213"/>
      <c r="B14" s="64" t="s">
        <v>148</v>
      </c>
      <c r="C14" s="214"/>
      <c r="D14" s="214"/>
      <c r="E14" s="215"/>
      <c r="F14" s="186"/>
      <c r="G14" s="186">
        <v>0</v>
      </c>
      <c r="I14" s="216"/>
    </row>
    <row r="15" spans="1:9" ht="15" customHeight="1">
      <c r="A15" s="213"/>
      <c r="B15" s="64" t="s">
        <v>149</v>
      </c>
      <c r="C15" s="214"/>
      <c r="D15" s="214"/>
      <c r="E15" s="215"/>
      <c r="F15" s="186"/>
      <c r="G15" s="186"/>
      <c r="I15" s="216"/>
    </row>
    <row r="16" spans="1:9" ht="15" customHeight="1">
      <c r="A16" s="213"/>
      <c r="B16" s="64" t="s">
        <v>150</v>
      </c>
      <c r="C16" s="214"/>
      <c r="D16" s="214"/>
      <c r="E16" s="215">
        <v>97</v>
      </c>
      <c r="F16" s="186"/>
      <c r="G16" s="186">
        <v>0.15445859872611464</v>
      </c>
      <c r="I16" s="216"/>
    </row>
    <row r="17" spans="1:9" ht="15" customHeight="1">
      <c r="A17" s="213"/>
      <c r="B17" s="64" t="s">
        <v>151</v>
      </c>
      <c r="C17" s="214">
        <v>6546</v>
      </c>
      <c r="D17" s="214">
        <v>7654</v>
      </c>
      <c r="E17" s="215">
        <v>7654</v>
      </c>
      <c r="F17" s="186">
        <v>1</v>
      </c>
      <c r="G17" s="186">
        <v>1.2131875099064828</v>
      </c>
      <c r="I17" s="216"/>
    </row>
    <row r="18" spans="1:9" ht="15" customHeight="1">
      <c r="A18" s="213"/>
      <c r="B18" s="64" t="s">
        <v>140</v>
      </c>
      <c r="C18" s="214"/>
      <c r="D18" s="214"/>
      <c r="E18" s="215">
        <v>5454</v>
      </c>
      <c r="F18" s="186"/>
      <c r="G18" s="186">
        <v>1.2587122086314333</v>
      </c>
      <c r="I18" s="216"/>
    </row>
    <row r="19" spans="1:9" ht="15" customHeight="1">
      <c r="A19" s="213"/>
      <c r="B19" s="64" t="s">
        <v>141</v>
      </c>
      <c r="C19" s="214"/>
      <c r="D19" s="214"/>
      <c r="E19" s="215">
        <v>1245</v>
      </c>
      <c r="F19" s="186"/>
      <c r="G19" s="186">
        <v>1.14010989010989</v>
      </c>
      <c r="I19" s="216"/>
    </row>
    <row r="20" spans="1:9" ht="15" customHeight="1">
      <c r="A20" s="213"/>
      <c r="B20" s="64" t="s">
        <v>142</v>
      </c>
      <c r="C20" s="214"/>
      <c r="D20" s="214"/>
      <c r="E20" s="215"/>
      <c r="F20" s="186"/>
      <c r="G20" s="186"/>
      <c r="I20" s="216"/>
    </row>
    <row r="21" spans="1:9" ht="15" customHeight="1">
      <c r="A21" s="213"/>
      <c r="B21" s="64" t="s">
        <v>152</v>
      </c>
      <c r="C21" s="214"/>
      <c r="D21" s="214"/>
      <c r="E21" s="215">
        <v>435</v>
      </c>
      <c r="F21" s="186"/>
      <c r="G21" s="186">
        <v>0.7767857142857143</v>
      </c>
      <c r="I21" s="216"/>
    </row>
    <row r="22" spans="1:9" ht="15" customHeight="1">
      <c r="A22" s="213"/>
      <c r="B22" s="64" t="s">
        <v>153</v>
      </c>
      <c r="C22" s="214"/>
      <c r="D22" s="214"/>
      <c r="E22" s="215">
        <v>302</v>
      </c>
      <c r="F22" s="186"/>
      <c r="G22" s="186">
        <v>1.5487179487179488</v>
      </c>
      <c r="I22" s="216"/>
    </row>
    <row r="23" spans="1:9" ht="15" customHeight="1">
      <c r="A23" s="213"/>
      <c r="B23" s="64" t="s">
        <v>154</v>
      </c>
      <c r="C23" s="214"/>
      <c r="D23" s="214"/>
      <c r="E23" s="215">
        <v>83</v>
      </c>
      <c r="F23" s="186"/>
      <c r="G23" s="186">
        <v>1.1369863013698631</v>
      </c>
      <c r="I23" s="216"/>
    </row>
    <row r="24" spans="1:9" ht="15" customHeight="1">
      <c r="A24" s="213"/>
      <c r="B24" s="64" t="s">
        <v>149</v>
      </c>
      <c r="C24" s="214"/>
      <c r="D24" s="214"/>
      <c r="E24" s="215"/>
      <c r="F24" s="186"/>
      <c r="G24" s="186"/>
      <c r="I24" s="216"/>
    </row>
    <row r="25" spans="1:9" ht="15" customHeight="1">
      <c r="A25" s="213"/>
      <c r="B25" s="64" t="s">
        <v>155</v>
      </c>
      <c r="C25" s="214"/>
      <c r="D25" s="214"/>
      <c r="E25" s="215">
        <v>135</v>
      </c>
      <c r="F25" s="186"/>
      <c r="G25" s="186">
        <v>2.4107142857142856</v>
      </c>
      <c r="I25" s="216"/>
    </row>
    <row r="26" spans="1:9" ht="15" customHeight="1">
      <c r="A26" s="213"/>
      <c r="B26" s="64" t="s">
        <v>156</v>
      </c>
      <c r="C26" s="214">
        <v>74391</v>
      </c>
      <c r="D26" s="214">
        <v>85429</v>
      </c>
      <c r="E26" s="215">
        <v>85369</v>
      </c>
      <c r="F26" s="186">
        <v>0.9992976623863091</v>
      </c>
      <c r="G26" s="186">
        <v>1.1983464113757913</v>
      </c>
      <c r="I26" s="216"/>
    </row>
    <row r="27" spans="1:9" ht="15" customHeight="1">
      <c r="A27" s="213"/>
      <c r="B27" s="64" t="s">
        <v>140</v>
      </c>
      <c r="C27" s="214"/>
      <c r="D27" s="214"/>
      <c r="E27" s="215">
        <v>62696</v>
      </c>
      <c r="F27" s="186"/>
      <c r="G27" s="186">
        <v>1.318222913731839</v>
      </c>
      <c r="I27" s="216"/>
    </row>
    <row r="28" spans="1:9" ht="15" customHeight="1">
      <c r="A28" s="213"/>
      <c r="B28" s="64" t="s">
        <v>141</v>
      </c>
      <c r="C28" s="214"/>
      <c r="D28" s="214"/>
      <c r="E28" s="215">
        <v>21320</v>
      </c>
      <c r="F28" s="186"/>
      <c r="G28" s="186">
        <v>0.97284964636094</v>
      </c>
      <c r="I28" s="216"/>
    </row>
    <row r="29" spans="1:9" ht="15" customHeight="1">
      <c r="A29" s="213"/>
      <c r="B29" s="64" t="s">
        <v>142</v>
      </c>
      <c r="C29" s="214"/>
      <c r="D29" s="214"/>
      <c r="E29" s="215">
        <v>256</v>
      </c>
      <c r="F29" s="186"/>
      <c r="G29" s="186">
        <v>3.0843373493975905</v>
      </c>
      <c r="I29" s="216"/>
    </row>
    <row r="30" spans="1:9" ht="15" customHeight="1">
      <c r="A30" s="213"/>
      <c r="B30" s="64" t="s">
        <v>157</v>
      </c>
      <c r="C30" s="214"/>
      <c r="D30" s="214"/>
      <c r="E30" s="215"/>
      <c r="F30" s="186"/>
      <c r="G30" s="186"/>
      <c r="I30" s="216"/>
    </row>
    <row r="31" spans="1:9" ht="15" customHeight="1">
      <c r="A31" s="213"/>
      <c r="B31" s="64" t="s">
        <v>158</v>
      </c>
      <c r="C31" s="214"/>
      <c r="D31" s="214"/>
      <c r="E31" s="215">
        <v>2</v>
      </c>
      <c r="F31" s="186"/>
      <c r="G31" s="186">
        <v>1</v>
      </c>
      <c r="I31" s="216"/>
    </row>
    <row r="32" spans="1:9" ht="15" customHeight="1">
      <c r="A32" s="213"/>
      <c r="B32" s="64" t="s">
        <v>159</v>
      </c>
      <c r="C32" s="214"/>
      <c r="D32" s="214"/>
      <c r="E32" s="215"/>
      <c r="F32" s="186"/>
      <c r="G32" s="186"/>
      <c r="I32" s="216"/>
    </row>
    <row r="33" spans="1:9" ht="15" customHeight="1">
      <c r="A33" s="213"/>
      <c r="B33" s="64" t="s">
        <v>160</v>
      </c>
      <c r="C33" s="214"/>
      <c r="D33" s="214"/>
      <c r="E33" s="215"/>
      <c r="F33" s="186"/>
      <c r="G33" s="186"/>
      <c r="I33" s="216"/>
    </row>
    <row r="34" spans="1:9" ht="15" customHeight="1">
      <c r="A34" s="213"/>
      <c r="B34" s="64" t="s">
        <v>161</v>
      </c>
      <c r="C34" s="214"/>
      <c r="D34" s="214"/>
      <c r="E34" s="215">
        <v>378</v>
      </c>
      <c r="F34" s="186"/>
      <c r="G34" s="186">
        <v>0.6258278145695364</v>
      </c>
      <c r="I34" s="216"/>
    </row>
    <row r="35" spans="1:9" ht="15" customHeight="1">
      <c r="A35" s="213"/>
      <c r="B35" s="64" t="s">
        <v>162</v>
      </c>
      <c r="C35" s="214"/>
      <c r="D35" s="214"/>
      <c r="E35" s="215"/>
      <c r="F35" s="186"/>
      <c r="G35" s="186"/>
      <c r="I35" s="216"/>
    </row>
    <row r="36" spans="1:9" ht="15" customHeight="1">
      <c r="A36" s="213"/>
      <c r="B36" s="64" t="s">
        <v>149</v>
      </c>
      <c r="C36" s="214"/>
      <c r="D36" s="214"/>
      <c r="E36" s="215">
        <v>135</v>
      </c>
      <c r="F36" s="186"/>
      <c r="G36" s="186">
        <v>0.9926470588235294</v>
      </c>
      <c r="I36" s="216"/>
    </row>
    <row r="37" spans="1:9" ht="15" customHeight="1">
      <c r="A37" s="213"/>
      <c r="B37" s="64" t="s">
        <v>163</v>
      </c>
      <c r="C37" s="214"/>
      <c r="D37" s="214"/>
      <c r="E37" s="215">
        <v>582</v>
      </c>
      <c r="F37" s="186"/>
      <c r="G37" s="186">
        <v>0.6204690831556503</v>
      </c>
      <c r="I37" s="216"/>
    </row>
    <row r="38" spans="1:9" ht="15" customHeight="1">
      <c r="A38" s="213"/>
      <c r="B38" s="64" t="s">
        <v>164</v>
      </c>
      <c r="C38" s="214">
        <v>10102</v>
      </c>
      <c r="D38" s="214">
        <v>9393</v>
      </c>
      <c r="E38" s="215">
        <v>9295</v>
      </c>
      <c r="F38" s="186">
        <v>0.9895666986053444</v>
      </c>
      <c r="G38" s="186">
        <v>0.9553910987768527</v>
      </c>
      <c r="I38" s="216"/>
    </row>
    <row r="39" spans="1:9" ht="15" customHeight="1">
      <c r="A39" s="213"/>
      <c r="B39" s="64" t="s">
        <v>140</v>
      </c>
      <c r="C39" s="214"/>
      <c r="D39" s="214"/>
      <c r="E39" s="215">
        <v>6644</v>
      </c>
      <c r="F39" s="186"/>
      <c r="G39" s="186">
        <v>1.1368925393566052</v>
      </c>
      <c r="I39" s="216"/>
    </row>
    <row r="40" spans="1:9" ht="15" customHeight="1">
      <c r="A40" s="213"/>
      <c r="B40" s="64" t="s">
        <v>141</v>
      </c>
      <c r="C40" s="214"/>
      <c r="D40" s="214"/>
      <c r="E40" s="215">
        <v>1781</v>
      </c>
      <c r="F40" s="186"/>
      <c r="G40" s="186">
        <v>0.5305332141793268</v>
      </c>
      <c r="I40" s="216"/>
    </row>
    <row r="41" spans="1:9" ht="15" customHeight="1">
      <c r="A41" s="213"/>
      <c r="B41" s="64" t="s">
        <v>142</v>
      </c>
      <c r="C41" s="214"/>
      <c r="D41" s="214"/>
      <c r="E41" s="215"/>
      <c r="F41" s="186"/>
      <c r="G41" s="186"/>
      <c r="I41" s="216"/>
    </row>
    <row r="42" spans="1:9" ht="15" customHeight="1">
      <c r="A42" s="213"/>
      <c r="B42" s="64" t="s">
        <v>165</v>
      </c>
      <c r="C42" s="214"/>
      <c r="D42" s="214"/>
      <c r="E42" s="215">
        <v>10</v>
      </c>
      <c r="F42" s="186"/>
      <c r="G42" s="186"/>
      <c r="I42" s="216"/>
    </row>
    <row r="43" spans="1:9" ht="15" customHeight="1">
      <c r="A43" s="213"/>
      <c r="B43" s="64" t="s">
        <v>166</v>
      </c>
      <c r="C43" s="214"/>
      <c r="D43" s="214"/>
      <c r="E43" s="215"/>
      <c r="F43" s="186"/>
      <c r="G43" s="186"/>
      <c r="I43" s="216"/>
    </row>
    <row r="44" spans="1:9" ht="15" customHeight="1">
      <c r="A44" s="213"/>
      <c r="B44" s="64" t="s">
        <v>167</v>
      </c>
      <c r="C44" s="214"/>
      <c r="D44" s="214"/>
      <c r="E44" s="215"/>
      <c r="F44" s="186"/>
      <c r="G44" s="186">
        <v>0</v>
      </c>
      <c r="I44" s="216"/>
    </row>
    <row r="45" spans="1:9" ht="15" customHeight="1">
      <c r="A45" s="213"/>
      <c r="B45" s="64" t="s">
        <v>168</v>
      </c>
      <c r="C45" s="214"/>
      <c r="D45" s="214"/>
      <c r="E45" s="215"/>
      <c r="F45" s="186"/>
      <c r="G45" s="186">
        <v>0</v>
      </c>
      <c r="I45" s="216"/>
    </row>
    <row r="46" spans="1:9" ht="15" customHeight="1">
      <c r="A46" s="213"/>
      <c r="B46" s="64" t="s">
        <v>169</v>
      </c>
      <c r="C46" s="214"/>
      <c r="D46" s="214"/>
      <c r="E46" s="215">
        <v>10</v>
      </c>
      <c r="F46" s="186"/>
      <c r="G46" s="186">
        <v>2</v>
      </c>
      <c r="I46" s="216"/>
    </row>
    <row r="47" spans="1:9" ht="15" customHeight="1">
      <c r="A47" s="213"/>
      <c r="B47" s="64" t="s">
        <v>170</v>
      </c>
      <c r="C47" s="214"/>
      <c r="D47" s="214"/>
      <c r="E47" s="215">
        <v>60</v>
      </c>
      <c r="F47" s="186"/>
      <c r="G47" s="186"/>
      <c r="I47" s="216"/>
    </row>
    <row r="48" spans="1:9" ht="15" customHeight="1">
      <c r="A48" s="213"/>
      <c r="B48" s="64" t="s">
        <v>149</v>
      </c>
      <c r="C48" s="214"/>
      <c r="D48" s="214"/>
      <c r="E48" s="215">
        <v>790</v>
      </c>
      <c r="F48" s="186"/>
      <c r="G48" s="186">
        <v>1.6916488222698072</v>
      </c>
      <c r="I48" s="216"/>
    </row>
    <row r="49" spans="1:9" ht="15" customHeight="1">
      <c r="A49" s="213"/>
      <c r="B49" s="64" t="s">
        <v>171</v>
      </c>
      <c r="C49" s="214"/>
      <c r="D49" s="214"/>
      <c r="E49" s="215"/>
      <c r="F49" s="186"/>
      <c r="G49" s="186">
        <v>0</v>
      </c>
      <c r="I49" s="216"/>
    </row>
    <row r="50" spans="1:9" ht="15" customHeight="1">
      <c r="A50" s="213"/>
      <c r="B50" s="64" t="s">
        <v>172</v>
      </c>
      <c r="C50" s="214">
        <v>3962</v>
      </c>
      <c r="D50" s="214">
        <v>4172</v>
      </c>
      <c r="E50" s="215">
        <v>4172</v>
      </c>
      <c r="F50" s="186">
        <v>1</v>
      </c>
      <c r="G50" s="186">
        <v>1.0884424732585443</v>
      </c>
      <c r="I50" s="216"/>
    </row>
    <row r="51" spans="1:9" ht="15" customHeight="1">
      <c r="A51" s="213"/>
      <c r="B51" s="64" t="s">
        <v>140</v>
      </c>
      <c r="C51" s="214"/>
      <c r="D51" s="214"/>
      <c r="E51" s="215">
        <v>2729</v>
      </c>
      <c r="F51" s="186"/>
      <c r="G51" s="186">
        <v>1.2398909586551567</v>
      </c>
      <c r="I51" s="216"/>
    </row>
    <row r="52" spans="1:9" ht="15" customHeight="1">
      <c r="A52" s="213"/>
      <c r="B52" s="64" t="s">
        <v>141</v>
      </c>
      <c r="C52" s="214"/>
      <c r="D52" s="214"/>
      <c r="E52" s="215">
        <v>348</v>
      </c>
      <c r="F52" s="186"/>
      <c r="G52" s="186">
        <v>0.5515055467511886</v>
      </c>
      <c r="I52" s="216"/>
    </row>
    <row r="53" spans="1:9" ht="15" customHeight="1">
      <c r="A53" s="213"/>
      <c r="B53" s="64" t="s">
        <v>142</v>
      </c>
      <c r="C53" s="214"/>
      <c r="D53" s="214"/>
      <c r="E53" s="215"/>
      <c r="F53" s="186"/>
      <c r="G53" s="186"/>
      <c r="I53" s="216"/>
    </row>
    <row r="54" spans="1:9" ht="15" customHeight="1">
      <c r="A54" s="213"/>
      <c r="B54" s="64" t="s">
        <v>173</v>
      </c>
      <c r="C54" s="214"/>
      <c r="D54" s="214"/>
      <c r="E54" s="215">
        <v>15</v>
      </c>
      <c r="F54" s="186"/>
      <c r="G54" s="186">
        <v>0.3191489361702128</v>
      </c>
      <c r="I54" s="216"/>
    </row>
    <row r="55" spans="1:9" ht="15" customHeight="1">
      <c r="A55" s="213"/>
      <c r="B55" s="64" t="s">
        <v>174</v>
      </c>
      <c r="C55" s="214"/>
      <c r="D55" s="214"/>
      <c r="E55" s="215">
        <v>371</v>
      </c>
      <c r="F55" s="186"/>
      <c r="G55" s="186">
        <v>1.0943952802359882</v>
      </c>
      <c r="I55" s="216"/>
    </row>
    <row r="56" spans="1:9" ht="15" customHeight="1">
      <c r="A56" s="213"/>
      <c r="B56" s="64" t="s">
        <v>175</v>
      </c>
      <c r="C56" s="214"/>
      <c r="D56" s="214"/>
      <c r="E56" s="215">
        <v>19</v>
      </c>
      <c r="F56" s="186"/>
      <c r="G56" s="186">
        <v>1</v>
      </c>
      <c r="I56" s="216"/>
    </row>
    <row r="57" spans="1:9" ht="15" customHeight="1">
      <c r="A57" s="213"/>
      <c r="B57" s="64" t="s">
        <v>176</v>
      </c>
      <c r="C57" s="214"/>
      <c r="D57" s="214"/>
      <c r="E57" s="215">
        <v>428</v>
      </c>
      <c r="F57" s="186"/>
      <c r="G57" s="186">
        <v>0.9264069264069265</v>
      </c>
      <c r="I57" s="216"/>
    </row>
    <row r="58" spans="1:9" ht="15" customHeight="1">
      <c r="A58" s="213"/>
      <c r="B58" s="64" t="s">
        <v>177</v>
      </c>
      <c r="C58" s="214"/>
      <c r="D58" s="214"/>
      <c r="E58" s="215">
        <v>63</v>
      </c>
      <c r="F58" s="186"/>
      <c r="G58" s="186">
        <v>0.9692307692307692</v>
      </c>
      <c r="I58" s="216"/>
    </row>
    <row r="59" spans="1:9" ht="15" customHeight="1">
      <c r="A59" s="213"/>
      <c r="B59" s="64" t="s">
        <v>149</v>
      </c>
      <c r="C59" s="214"/>
      <c r="D59" s="214"/>
      <c r="E59" s="215">
        <v>56</v>
      </c>
      <c r="F59" s="186"/>
      <c r="G59" s="186">
        <v>1.037037037037037</v>
      </c>
      <c r="I59" s="216"/>
    </row>
    <row r="60" spans="1:9" ht="15" customHeight="1">
      <c r="A60" s="213"/>
      <c r="B60" s="64" t="s">
        <v>178</v>
      </c>
      <c r="C60" s="214"/>
      <c r="D60" s="214"/>
      <c r="E60" s="215">
        <v>143</v>
      </c>
      <c r="F60" s="186"/>
      <c r="G60" s="186">
        <v>9.533333333333333</v>
      </c>
      <c r="I60" s="216"/>
    </row>
    <row r="61" spans="1:9" ht="15" customHeight="1">
      <c r="A61" s="213"/>
      <c r="B61" s="64" t="s">
        <v>179</v>
      </c>
      <c r="C61" s="214">
        <v>16339</v>
      </c>
      <c r="D61" s="214">
        <v>15195</v>
      </c>
      <c r="E61" s="215">
        <v>15105</v>
      </c>
      <c r="F61" s="186">
        <v>0.9940769990128332</v>
      </c>
      <c r="G61" s="186">
        <v>0.9475566150178785</v>
      </c>
      <c r="I61" s="216"/>
    </row>
    <row r="62" spans="1:9" ht="15" customHeight="1">
      <c r="A62" s="213"/>
      <c r="B62" s="64" t="s">
        <v>140</v>
      </c>
      <c r="C62" s="214"/>
      <c r="D62" s="214"/>
      <c r="E62" s="215">
        <v>12287</v>
      </c>
      <c r="F62" s="186"/>
      <c r="G62" s="186">
        <v>1.170859538784067</v>
      </c>
      <c r="I62" s="216"/>
    </row>
    <row r="63" spans="1:9" ht="15" customHeight="1">
      <c r="A63" s="213"/>
      <c r="B63" s="64" t="s">
        <v>141</v>
      </c>
      <c r="C63" s="214"/>
      <c r="D63" s="214"/>
      <c r="E63" s="215">
        <v>1888</v>
      </c>
      <c r="F63" s="186"/>
      <c r="G63" s="186">
        <v>0.4274394385329409</v>
      </c>
      <c r="I63" s="216"/>
    </row>
    <row r="64" spans="1:9" ht="15" customHeight="1">
      <c r="A64" s="213"/>
      <c r="B64" s="64" t="s">
        <v>142</v>
      </c>
      <c r="C64" s="214"/>
      <c r="D64" s="214"/>
      <c r="E64" s="215"/>
      <c r="F64" s="186"/>
      <c r="G64" s="186"/>
      <c r="I64" s="216"/>
    </row>
    <row r="65" spans="1:9" ht="15" customHeight="1">
      <c r="A65" s="213"/>
      <c r="B65" s="64" t="s">
        <v>180</v>
      </c>
      <c r="C65" s="214"/>
      <c r="D65" s="214"/>
      <c r="E65" s="215">
        <v>3</v>
      </c>
      <c r="F65" s="186"/>
      <c r="G65" s="186">
        <v>0.046153846153846156</v>
      </c>
      <c r="I65" s="216"/>
    </row>
    <row r="66" spans="1:9" ht="15" customHeight="1">
      <c r="A66" s="213"/>
      <c r="B66" s="64" t="s">
        <v>181</v>
      </c>
      <c r="C66" s="214"/>
      <c r="D66" s="214"/>
      <c r="E66" s="215">
        <v>27</v>
      </c>
      <c r="F66" s="186"/>
      <c r="G66" s="186">
        <v>0.9642857142857143</v>
      </c>
      <c r="I66" s="216"/>
    </row>
    <row r="67" spans="1:9" ht="15" customHeight="1">
      <c r="A67" s="213"/>
      <c r="B67" s="64" t="s">
        <v>182</v>
      </c>
      <c r="C67" s="214"/>
      <c r="D67" s="214"/>
      <c r="E67" s="215"/>
      <c r="F67" s="186"/>
      <c r="G67" s="186"/>
      <c r="I67" s="216"/>
    </row>
    <row r="68" spans="1:9" ht="15" customHeight="1">
      <c r="A68" s="213"/>
      <c r="B68" s="64" t="s">
        <v>183</v>
      </c>
      <c r="C68" s="214"/>
      <c r="D68" s="214"/>
      <c r="E68" s="215">
        <v>359</v>
      </c>
      <c r="F68" s="186"/>
      <c r="G68" s="186">
        <v>1.0978593272171253</v>
      </c>
      <c r="I68" s="216"/>
    </row>
    <row r="69" spans="1:9" ht="15" customHeight="1">
      <c r="A69" s="213"/>
      <c r="B69" s="64" t="s">
        <v>184</v>
      </c>
      <c r="C69" s="214"/>
      <c r="D69" s="214"/>
      <c r="E69" s="215">
        <v>28</v>
      </c>
      <c r="F69" s="186"/>
      <c r="G69" s="186">
        <v>0.509090909090909</v>
      </c>
      <c r="I69" s="216"/>
    </row>
    <row r="70" spans="1:9" ht="15" customHeight="1">
      <c r="A70" s="213"/>
      <c r="B70" s="64" t="s">
        <v>149</v>
      </c>
      <c r="C70" s="214"/>
      <c r="D70" s="214"/>
      <c r="E70" s="215"/>
      <c r="F70" s="186"/>
      <c r="G70" s="186"/>
      <c r="I70" s="216"/>
    </row>
    <row r="71" spans="1:9" ht="15" customHeight="1">
      <c r="A71" s="213"/>
      <c r="B71" s="64" t="s">
        <v>185</v>
      </c>
      <c r="C71" s="214"/>
      <c r="D71" s="214"/>
      <c r="E71" s="215">
        <v>513</v>
      </c>
      <c r="F71" s="186"/>
      <c r="G71" s="186">
        <v>0.9243243243243243</v>
      </c>
      <c r="I71" s="216"/>
    </row>
    <row r="72" spans="1:9" ht="15" customHeight="1">
      <c r="A72" s="213"/>
      <c r="B72" s="64" t="s">
        <v>186</v>
      </c>
      <c r="C72" s="214">
        <v>6461</v>
      </c>
      <c r="D72" s="214">
        <v>6369</v>
      </c>
      <c r="E72" s="215">
        <v>5193</v>
      </c>
      <c r="F72" s="186">
        <v>0.8153556288271314</v>
      </c>
      <c r="G72" s="186">
        <v>0.8128032555955549</v>
      </c>
      <c r="I72" s="216"/>
    </row>
    <row r="73" spans="1:9" ht="15" customHeight="1">
      <c r="A73" s="213"/>
      <c r="B73" s="64" t="s">
        <v>140</v>
      </c>
      <c r="C73" s="214"/>
      <c r="D73" s="214"/>
      <c r="E73" s="215">
        <v>128</v>
      </c>
      <c r="F73" s="186"/>
      <c r="G73" s="186"/>
      <c r="I73" s="216"/>
    </row>
    <row r="74" spans="1:9" ht="15" customHeight="1">
      <c r="A74" s="213"/>
      <c r="B74" s="64" t="s">
        <v>141</v>
      </c>
      <c r="C74" s="214"/>
      <c r="D74" s="214"/>
      <c r="E74" s="215">
        <v>3322</v>
      </c>
      <c r="F74" s="186"/>
      <c r="G74" s="186">
        <v>0.7536297640653358</v>
      </c>
      <c r="I74" s="216"/>
    </row>
    <row r="75" spans="1:9" ht="15" customHeight="1">
      <c r="A75" s="213"/>
      <c r="B75" s="64" t="s">
        <v>142</v>
      </c>
      <c r="C75" s="214"/>
      <c r="D75" s="214"/>
      <c r="E75" s="215"/>
      <c r="F75" s="186"/>
      <c r="G75" s="186"/>
      <c r="I75" s="216"/>
    </row>
    <row r="76" spans="1:9" ht="15" customHeight="1">
      <c r="A76" s="213"/>
      <c r="B76" s="64" t="s">
        <v>187</v>
      </c>
      <c r="C76" s="214"/>
      <c r="D76" s="214"/>
      <c r="E76" s="215">
        <v>375</v>
      </c>
      <c r="F76" s="186"/>
      <c r="G76" s="186">
        <v>0.6708407871198568</v>
      </c>
      <c r="I76" s="216"/>
    </row>
    <row r="77" spans="1:9" ht="15" customHeight="1">
      <c r="A77" s="213"/>
      <c r="B77" s="64" t="s">
        <v>188</v>
      </c>
      <c r="C77" s="214"/>
      <c r="D77" s="214"/>
      <c r="E77" s="215"/>
      <c r="F77" s="186"/>
      <c r="G77" s="186"/>
      <c r="I77" s="216"/>
    </row>
    <row r="78" spans="1:9" ht="15" customHeight="1">
      <c r="A78" s="213"/>
      <c r="B78" s="64" t="s">
        <v>189</v>
      </c>
      <c r="C78" s="214"/>
      <c r="D78" s="214"/>
      <c r="E78" s="215">
        <v>14</v>
      </c>
      <c r="F78" s="186"/>
      <c r="G78" s="186"/>
      <c r="I78" s="216"/>
    </row>
    <row r="79" spans="1:9" ht="15" customHeight="1">
      <c r="A79" s="213"/>
      <c r="B79" s="64" t="s">
        <v>190</v>
      </c>
      <c r="C79" s="214"/>
      <c r="D79" s="214"/>
      <c r="E79" s="215"/>
      <c r="F79" s="186"/>
      <c r="G79" s="186"/>
      <c r="I79" s="216"/>
    </row>
    <row r="80" spans="1:9" ht="15" customHeight="1">
      <c r="A80" s="213"/>
      <c r="B80" s="64" t="s">
        <v>191</v>
      </c>
      <c r="C80" s="214"/>
      <c r="D80" s="214"/>
      <c r="E80" s="215">
        <v>264</v>
      </c>
      <c r="F80" s="186"/>
      <c r="G80" s="186">
        <v>1.035294117647059</v>
      </c>
      <c r="I80" s="216"/>
    </row>
    <row r="81" spans="1:9" ht="15" customHeight="1">
      <c r="A81" s="213"/>
      <c r="B81" s="64" t="s">
        <v>183</v>
      </c>
      <c r="C81" s="214"/>
      <c r="D81" s="214"/>
      <c r="E81" s="215"/>
      <c r="F81" s="186"/>
      <c r="G81" s="186"/>
      <c r="I81" s="216"/>
    </row>
    <row r="82" spans="1:9" ht="15" customHeight="1">
      <c r="A82" s="213"/>
      <c r="B82" s="64" t="s">
        <v>149</v>
      </c>
      <c r="C82" s="214"/>
      <c r="D82" s="214"/>
      <c r="E82" s="215"/>
      <c r="F82" s="186"/>
      <c r="G82" s="186"/>
      <c r="I82" s="216"/>
    </row>
    <row r="83" spans="1:9" ht="15" customHeight="1">
      <c r="A83" s="213"/>
      <c r="B83" s="64" t="s">
        <v>192</v>
      </c>
      <c r="C83" s="214"/>
      <c r="D83" s="214"/>
      <c r="E83" s="215">
        <v>1090</v>
      </c>
      <c r="F83" s="186"/>
      <c r="G83" s="186">
        <v>0.934018851756641</v>
      </c>
      <c r="I83" s="216"/>
    </row>
    <row r="84" spans="1:9" ht="15" customHeight="1">
      <c r="A84" s="213"/>
      <c r="B84" s="64" t="s">
        <v>193</v>
      </c>
      <c r="C84" s="214">
        <v>500</v>
      </c>
      <c r="D84" s="214">
        <v>1595</v>
      </c>
      <c r="E84" s="215">
        <v>1595</v>
      </c>
      <c r="F84" s="186">
        <v>1</v>
      </c>
      <c r="G84" s="186">
        <v>0.2926605504587156</v>
      </c>
      <c r="I84" s="216"/>
    </row>
    <row r="85" spans="1:9" ht="15" customHeight="1">
      <c r="A85" s="213"/>
      <c r="B85" s="64" t="s">
        <v>140</v>
      </c>
      <c r="C85" s="214"/>
      <c r="D85" s="214"/>
      <c r="E85" s="215">
        <v>147</v>
      </c>
      <c r="F85" s="186"/>
      <c r="G85" s="186">
        <v>0.05593607305936073</v>
      </c>
      <c r="I85" s="216"/>
    </row>
    <row r="86" spans="1:9" ht="15" customHeight="1">
      <c r="A86" s="213"/>
      <c r="B86" s="64" t="s">
        <v>141</v>
      </c>
      <c r="C86" s="214"/>
      <c r="D86" s="214"/>
      <c r="E86" s="215">
        <v>573</v>
      </c>
      <c r="F86" s="186"/>
      <c r="G86" s="186">
        <v>0.4250741839762611</v>
      </c>
      <c r="I86" s="216"/>
    </row>
    <row r="87" spans="1:9" ht="15" customHeight="1">
      <c r="A87" s="213"/>
      <c r="B87" s="64" t="s">
        <v>142</v>
      </c>
      <c r="C87" s="214"/>
      <c r="D87" s="214"/>
      <c r="E87" s="215"/>
      <c r="F87" s="186"/>
      <c r="G87" s="186"/>
      <c r="I87" s="216"/>
    </row>
    <row r="88" spans="1:9" ht="15" customHeight="1">
      <c r="A88" s="213"/>
      <c r="B88" s="64" t="s">
        <v>194</v>
      </c>
      <c r="C88" s="214"/>
      <c r="D88" s="214"/>
      <c r="E88" s="215">
        <v>875</v>
      </c>
      <c r="F88" s="186"/>
      <c r="G88" s="186">
        <v>0.6205673758865248</v>
      </c>
      <c r="I88" s="216"/>
    </row>
    <row r="89" spans="1:9" ht="15" customHeight="1">
      <c r="A89" s="213"/>
      <c r="B89" s="64" t="s">
        <v>195</v>
      </c>
      <c r="C89" s="214"/>
      <c r="D89" s="214"/>
      <c r="E89" s="215"/>
      <c r="F89" s="186"/>
      <c r="G89" s="186"/>
      <c r="I89" s="216"/>
    </row>
    <row r="90" spans="1:9" ht="15" customHeight="1">
      <c r="A90" s="213"/>
      <c r="B90" s="64" t="s">
        <v>183</v>
      </c>
      <c r="C90" s="214"/>
      <c r="D90" s="214"/>
      <c r="E90" s="215"/>
      <c r="F90" s="186"/>
      <c r="G90" s="186"/>
      <c r="I90" s="216"/>
    </row>
    <row r="91" spans="1:9" ht="15" customHeight="1">
      <c r="A91" s="213"/>
      <c r="B91" s="64" t="s">
        <v>149</v>
      </c>
      <c r="C91" s="214"/>
      <c r="D91" s="214"/>
      <c r="E91" s="215"/>
      <c r="F91" s="186"/>
      <c r="G91" s="186"/>
      <c r="I91" s="216"/>
    </row>
    <row r="92" spans="1:9" ht="15" customHeight="1">
      <c r="A92" s="213"/>
      <c r="B92" s="64" t="s">
        <v>196</v>
      </c>
      <c r="C92" s="214"/>
      <c r="D92" s="214"/>
      <c r="E92" s="215"/>
      <c r="F92" s="186"/>
      <c r="G92" s="186"/>
      <c r="I92" s="216"/>
    </row>
    <row r="93" spans="1:9" ht="15" customHeight="1">
      <c r="A93" s="213"/>
      <c r="B93" s="64" t="s">
        <v>197</v>
      </c>
      <c r="C93" s="214"/>
      <c r="D93" s="214"/>
      <c r="E93" s="215"/>
      <c r="F93" s="186"/>
      <c r="G93" s="186"/>
      <c r="I93" s="216"/>
    </row>
    <row r="94" spans="1:9" ht="15" customHeight="1">
      <c r="A94" s="213"/>
      <c r="B94" s="64" t="s">
        <v>140</v>
      </c>
      <c r="C94" s="214"/>
      <c r="D94" s="214"/>
      <c r="E94" s="215"/>
      <c r="F94" s="186"/>
      <c r="G94" s="186"/>
      <c r="I94" s="216"/>
    </row>
    <row r="95" spans="1:9" ht="15" customHeight="1">
      <c r="A95" s="213"/>
      <c r="B95" s="64" t="s">
        <v>141</v>
      </c>
      <c r="C95" s="214"/>
      <c r="D95" s="214"/>
      <c r="E95" s="215"/>
      <c r="F95" s="186"/>
      <c r="G95" s="186"/>
      <c r="I95" s="216"/>
    </row>
    <row r="96" spans="1:9" ht="15" customHeight="1">
      <c r="A96" s="213"/>
      <c r="B96" s="64" t="s">
        <v>142</v>
      </c>
      <c r="C96" s="214"/>
      <c r="D96" s="214"/>
      <c r="E96" s="215"/>
      <c r="F96" s="186"/>
      <c r="G96" s="186"/>
      <c r="I96" s="216"/>
    </row>
    <row r="97" spans="1:9" ht="15" customHeight="1">
      <c r="A97" s="213"/>
      <c r="B97" s="64" t="s">
        <v>198</v>
      </c>
      <c r="C97" s="214"/>
      <c r="D97" s="214"/>
      <c r="E97" s="215"/>
      <c r="F97" s="186"/>
      <c r="G97" s="186"/>
      <c r="I97" s="216"/>
    </row>
    <row r="98" spans="1:9" ht="15" customHeight="1">
      <c r="A98" s="213"/>
      <c r="B98" s="64" t="s">
        <v>199</v>
      </c>
      <c r="C98" s="214"/>
      <c r="D98" s="214"/>
      <c r="E98" s="215"/>
      <c r="F98" s="186"/>
      <c r="G98" s="186"/>
      <c r="I98" s="216"/>
    </row>
    <row r="99" spans="1:9" ht="15" customHeight="1">
      <c r="A99" s="213"/>
      <c r="B99" s="64" t="s">
        <v>200</v>
      </c>
      <c r="C99" s="214"/>
      <c r="D99" s="214"/>
      <c r="E99" s="215"/>
      <c r="F99" s="186"/>
      <c r="G99" s="186"/>
      <c r="I99" s="216"/>
    </row>
    <row r="100" spans="1:9" ht="15" customHeight="1">
      <c r="A100" s="213"/>
      <c r="B100" s="64" t="s">
        <v>183</v>
      </c>
      <c r="C100" s="214"/>
      <c r="D100" s="214"/>
      <c r="E100" s="215"/>
      <c r="F100" s="186"/>
      <c r="G100" s="186"/>
      <c r="I100" s="216"/>
    </row>
    <row r="101" spans="1:9" ht="15" customHeight="1">
      <c r="A101" s="213"/>
      <c r="B101" s="64" t="s">
        <v>149</v>
      </c>
      <c r="C101" s="214"/>
      <c r="D101" s="214"/>
      <c r="E101" s="215"/>
      <c r="F101" s="186"/>
      <c r="G101" s="186"/>
      <c r="I101" s="216"/>
    </row>
    <row r="102" spans="1:9" ht="15" customHeight="1">
      <c r="A102" s="213"/>
      <c r="B102" s="64" t="s">
        <v>201</v>
      </c>
      <c r="C102" s="214"/>
      <c r="D102" s="214"/>
      <c r="E102" s="215"/>
      <c r="F102" s="186"/>
      <c r="G102" s="186"/>
      <c r="I102" s="216"/>
    </row>
    <row r="103" spans="1:9" ht="15" customHeight="1">
      <c r="A103" s="213"/>
      <c r="B103" s="64" t="s">
        <v>202</v>
      </c>
      <c r="C103" s="214">
        <v>4953</v>
      </c>
      <c r="D103" s="214">
        <v>5340</v>
      </c>
      <c r="E103" s="215">
        <v>5320</v>
      </c>
      <c r="F103" s="186">
        <v>0.9962546816479401</v>
      </c>
      <c r="G103" s="186">
        <v>1.121652962260173</v>
      </c>
      <c r="I103" s="216"/>
    </row>
    <row r="104" spans="1:9" ht="15" customHeight="1">
      <c r="A104" s="213"/>
      <c r="B104" s="64" t="s">
        <v>140</v>
      </c>
      <c r="C104" s="214"/>
      <c r="D104" s="214"/>
      <c r="E104" s="215">
        <v>4350</v>
      </c>
      <c r="F104" s="186"/>
      <c r="G104" s="186">
        <v>1.1153846153846154</v>
      </c>
      <c r="I104" s="216"/>
    </row>
    <row r="105" spans="1:9" ht="15" customHeight="1">
      <c r="A105" s="213"/>
      <c r="B105" s="64" t="s">
        <v>141</v>
      </c>
      <c r="C105" s="214"/>
      <c r="D105" s="214"/>
      <c r="E105" s="215">
        <v>417</v>
      </c>
      <c r="F105" s="186"/>
      <c r="G105" s="186">
        <v>0.845841784989858</v>
      </c>
      <c r="I105" s="216"/>
    </row>
    <row r="106" spans="1:9" ht="15" customHeight="1">
      <c r="A106" s="213"/>
      <c r="B106" s="64" t="s">
        <v>142</v>
      </c>
      <c r="C106" s="214"/>
      <c r="D106" s="214"/>
      <c r="E106" s="215"/>
      <c r="F106" s="186"/>
      <c r="G106" s="186"/>
      <c r="I106" s="216"/>
    </row>
    <row r="107" spans="1:9" ht="15" customHeight="1">
      <c r="A107" s="213"/>
      <c r="B107" s="64" t="s">
        <v>203</v>
      </c>
      <c r="C107" s="214"/>
      <c r="D107" s="214"/>
      <c r="E107" s="215"/>
      <c r="F107" s="186"/>
      <c r="G107" s="186"/>
      <c r="I107" s="216"/>
    </row>
    <row r="108" spans="1:9" ht="15" customHeight="1">
      <c r="A108" s="213"/>
      <c r="B108" s="64" t="s">
        <v>204</v>
      </c>
      <c r="C108" s="214"/>
      <c r="D108" s="214"/>
      <c r="E108" s="215"/>
      <c r="F108" s="186"/>
      <c r="G108" s="186"/>
      <c r="I108" s="216"/>
    </row>
    <row r="109" spans="1:9" ht="15" customHeight="1">
      <c r="A109" s="213"/>
      <c r="B109" s="64" t="s">
        <v>205</v>
      </c>
      <c r="C109" s="214"/>
      <c r="D109" s="214"/>
      <c r="E109" s="215">
        <v>369</v>
      </c>
      <c r="F109" s="186"/>
      <c r="G109" s="186">
        <v>1.0949554896142433</v>
      </c>
      <c r="I109" s="216"/>
    </row>
    <row r="110" spans="1:9" ht="15" customHeight="1">
      <c r="A110" s="213"/>
      <c r="B110" s="64" t="s">
        <v>206</v>
      </c>
      <c r="C110" s="214"/>
      <c r="D110" s="214"/>
      <c r="E110" s="215"/>
      <c r="F110" s="186"/>
      <c r="G110" s="186"/>
      <c r="I110" s="216"/>
    </row>
    <row r="111" spans="1:9" ht="15" customHeight="1">
      <c r="A111" s="213"/>
      <c r="B111" s="64" t="s">
        <v>207</v>
      </c>
      <c r="C111" s="214"/>
      <c r="D111" s="214"/>
      <c r="E111" s="215"/>
      <c r="F111" s="186"/>
      <c r="G111" s="186"/>
      <c r="I111" s="216"/>
    </row>
    <row r="112" spans="1:9" ht="15" customHeight="1">
      <c r="A112" s="213"/>
      <c r="B112" s="64" t="s">
        <v>208</v>
      </c>
      <c r="C112" s="214"/>
      <c r="D112" s="214"/>
      <c r="E112" s="215"/>
      <c r="F112" s="186"/>
      <c r="G112" s="186"/>
      <c r="I112" s="216"/>
    </row>
    <row r="113" spans="1:9" ht="15" customHeight="1">
      <c r="A113" s="213"/>
      <c r="B113" s="64" t="s">
        <v>209</v>
      </c>
      <c r="C113" s="214"/>
      <c r="D113" s="214"/>
      <c r="E113" s="215"/>
      <c r="F113" s="186"/>
      <c r="G113" s="186"/>
      <c r="I113" s="216"/>
    </row>
    <row r="114" spans="1:9" ht="15" customHeight="1">
      <c r="A114" s="213"/>
      <c r="B114" s="64" t="s">
        <v>210</v>
      </c>
      <c r="C114" s="214"/>
      <c r="D114" s="214"/>
      <c r="E114" s="215">
        <v>2</v>
      </c>
      <c r="F114" s="186"/>
      <c r="G114" s="186">
        <v>0.6666666666666666</v>
      </c>
      <c r="I114" s="216"/>
    </row>
    <row r="115" spans="1:9" ht="15" customHeight="1">
      <c r="A115" s="213"/>
      <c r="B115" s="64" t="s">
        <v>211</v>
      </c>
      <c r="C115" s="214"/>
      <c r="D115" s="214"/>
      <c r="E115" s="215"/>
      <c r="F115" s="186"/>
      <c r="G115" s="186"/>
      <c r="I115" s="216"/>
    </row>
    <row r="116" spans="1:9" ht="15" customHeight="1">
      <c r="A116" s="213"/>
      <c r="B116" s="64" t="s">
        <v>149</v>
      </c>
      <c r="C116" s="214"/>
      <c r="D116" s="214"/>
      <c r="E116" s="215"/>
      <c r="F116" s="186"/>
      <c r="G116" s="186"/>
      <c r="I116" s="216"/>
    </row>
    <row r="117" spans="1:9" ht="15" customHeight="1">
      <c r="A117" s="213"/>
      <c r="B117" s="64" t="s">
        <v>212</v>
      </c>
      <c r="C117" s="214"/>
      <c r="D117" s="214"/>
      <c r="E117" s="215">
        <v>182</v>
      </c>
      <c r="F117" s="186"/>
      <c r="G117" s="186">
        <v>18.2</v>
      </c>
      <c r="I117" s="216"/>
    </row>
    <row r="118" spans="1:9" ht="15" customHeight="1">
      <c r="A118" s="213"/>
      <c r="B118" s="64" t="s">
        <v>213</v>
      </c>
      <c r="C118" s="214">
        <v>6424</v>
      </c>
      <c r="D118" s="214">
        <v>4998</v>
      </c>
      <c r="E118" s="215">
        <v>4964</v>
      </c>
      <c r="F118" s="186">
        <v>0.9931972789115646</v>
      </c>
      <c r="G118" s="186">
        <v>0.8068920676202861</v>
      </c>
      <c r="I118" s="216"/>
    </row>
    <row r="119" spans="1:9" ht="15" customHeight="1">
      <c r="A119" s="213"/>
      <c r="B119" s="64" t="s">
        <v>140</v>
      </c>
      <c r="C119" s="214"/>
      <c r="D119" s="214"/>
      <c r="E119" s="215">
        <v>2680</v>
      </c>
      <c r="F119" s="186"/>
      <c r="G119" s="186">
        <v>1.188997338065661</v>
      </c>
      <c r="I119" s="216"/>
    </row>
    <row r="120" spans="1:9" ht="15" customHeight="1">
      <c r="A120" s="213"/>
      <c r="B120" s="64" t="s">
        <v>141</v>
      </c>
      <c r="C120" s="214"/>
      <c r="D120" s="214"/>
      <c r="E120" s="215">
        <v>913</v>
      </c>
      <c r="F120" s="186"/>
      <c r="G120" s="186">
        <v>0.5013728720483251</v>
      </c>
      <c r="I120" s="216"/>
    </row>
    <row r="121" spans="1:9" ht="15" customHeight="1">
      <c r="A121" s="213"/>
      <c r="B121" s="64" t="s">
        <v>142</v>
      </c>
      <c r="C121" s="214"/>
      <c r="D121" s="214"/>
      <c r="E121" s="215"/>
      <c r="F121" s="186"/>
      <c r="G121" s="186"/>
      <c r="I121" s="216"/>
    </row>
    <row r="122" spans="1:9" ht="15" customHeight="1">
      <c r="A122" s="213"/>
      <c r="B122" s="64" t="s">
        <v>214</v>
      </c>
      <c r="C122" s="214"/>
      <c r="D122" s="214"/>
      <c r="E122" s="215">
        <v>443</v>
      </c>
      <c r="F122" s="186"/>
      <c r="G122" s="186">
        <v>1.1130653266331658</v>
      </c>
      <c r="I122" s="216"/>
    </row>
    <row r="123" spans="1:9" ht="15" customHeight="1">
      <c r="A123" s="213"/>
      <c r="B123" s="64" t="s">
        <v>215</v>
      </c>
      <c r="C123" s="214"/>
      <c r="D123" s="214"/>
      <c r="E123" s="215"/>
      <c r="F123" s="186"/>
      <c r="G123" s="186"/>
      <c r="I123" s="216"/>
    </row>
    <row r="124" spans="1:9" ht="15" customHeight="1">
      <c r="A124" s="213"/>
      <c r="B124" s="64" t="s">
        <v>216</v>
      </c>
      <c r="C124" s="214"/>
      <c r="D124" s="214"/>
      <c r="E124" s="215"/>
      <c r="F124" s="186"/>
      <c r="G124" s="186"/>
      <c r="I124" s="216"/>
    </row>
    <row r="125" spans="1:9" ht="15" customHeight="1">
      <c r="A125" s="213"/>
      <c r="B125" s="64" t="s">
        <v>217</v>
      </c>
      <c r="C125" s="214"/>
      <c r="D125" s="214"/>
      <c r="E125" s="215"/>
      <c r="F125" s="186"/>
      <c r="G125" s="186"/>
      <c r="I125" s="216"/>
    </row>
    <row r="126" spans="1:9" ht="15" customHeight="1">
      <c r="A126" s="213"/>
      <c r="B126" s="64" t="s">
        <v>218</v>
      </c>
      <c r="C126" s="214"/>
      <c r="D126" s="214"/>
      <c r="E126" s="215">
        <v>683</v>
      </c>
      <c r="F126" s="186"/>
      <c r="G126" s="186">
        <v>0.4792982456140351</v>
      </c>
      <c r="I126" s="216"/>
    </row>
    <row r="127" spans="1:9" ht="15" customHeight="1">
      <c r="A127" s="213"/>
      <c r="B127" s="64" t="s">
        <v>149</v>
      </c>
      <c r="C127" s="214"/>
      <c r="D127" s="214"/>
      <c r="E127" s="215">
        <v>157</v>
      </c>
      <c r="F127" s="186"/>
      <c r="G127" s="186">
        <v>1.2868852459016393</v>
      </c>
      <c r="I127" s="216"/>
    </row>
    <row r="128" spans="1:9" ht="15" customHeight="1">
      <c r="A128" s="213"/>
      <c r="B128" s="64" t="s">
        <v>219</v>
      </c>
      <c r="C128" s="214"/>
      <c r="D128" s="214"/>
      <c r="E128" s="215">
        <v>88</v>
      </c>
      <c r="F128" s="186"/>
      <c r="G128" s="186">
        <v>0.7213114754098361</v>
      </c>
      <c r="I128" s="216"/>
    </row>
    <row r="129" spans="1:9" ht="15" customHeight="1">
      <c r="A129" s="213"/>
      <c r="B129" s="64" t="s">
        <v>220</v>
      </c>
      <c r="C129" s="214"/>
      <c r="D129" s="214"/>
      <c r="E129" s="215"/>
      <c r="F129" s="186"/>
      <c r="G129" s="186">
        <v>0</v>
      </c>
      <c r="I129" s="216"/>
    </row>
    <row r="130" spans="1:9" ht="15" customHeight="1">
      <c r="A130" s="213"/>
      <c r="B130" s="64" t="s">
        <v>140</v>
      </c>
      <c r="C130" s="214"/>
      <c r="D130" s="214"/>
      <c r="E130" s="215"/>
      <c r="F130" s="186"/>
      <c r="G130" s="186"/>
      <c r="I130" s="216"/>
    </row>
    <row r="131" spans="1:9" ht="15" customHeight="1">
      <c r="A131" s="213"/>
      <c r="B131" s="64" t="s">
        <v>141</v>
      </c>
      <c r="C131" s="214"/>
      <c r="D131" s="214"/>
      <c r="E131" s="215"/>
      <c r="F131" s="186"/>
      <c r="G131" s="186"/>
      <c r="I131" s="216"/>
    </row>
    <row r="132" spans="1:9" ht="15" customHeight="1">
      <c r="A132" s="213"/>
      <c r="B132" s="64" t="s">
        <v>142</v>
      </c>
      <c r="C132" s="214"/>
      <c r="D132" s="214"/>
      <c r="E132" s="215"/>
      <c r="F132" s="186"/>
      <c r="G132" s="186"/>
      <c r="I132" s="216"/>
    </row>
    <row r="133" spans="1:9" ht="15" customHeight="1">
      <c r="A133" s="213"/>
      <c r="B133" s="64" t="s">
        <v>221</v>
      </c>
      <c r="C133" s="214"/>
      <c r="D133" s="214"/>
      <c r="E133" s="215"/>
      <c r="F133" s="186"/>
      <c r="G133" s="186"/>
      <c r="I133" s="216"/>
    </row>
    <row r="134" spans="1:9" ht="15" customHeight="1">
      <c r="A134" s="213"/>
      <c r="B134" s="64" t="s">
        <v>222</v>
      </c>
      <c r="C134" s="214"/>
      <c r="D134" s="214"/>
      <c r="E134" s="215"/>
      <c r="F134" s="186"/>
      <c r="G134" s="186"/>
      <c r="I134" s="216"/>
    </row>
    <row r="135" spans="1:9" ht="15" customHeight="1">
      <c r="A135" s="213"/>
      <c r="B135" s="64" t="s">
        <v>223</v>
      </c>
      <c r="C135" s="214"/>
      <c r="D135" s="214"/>
      <c r="E135" s="215"/>
      <c r="F135" s="186"/>
      <c r="G135" s="186"/>
      <c r="I135" s="216"/>
    </row>
    <row r="136" spans="1:9" ht="15" customHeight="1">
      <c r="A136" s="213"/>
      <c r="B136" s="64" t="s">
        <v>224</v>
      </c>
      <c r="C136" s="214"/>
      <c r="D136" s="214"/>
      <c r="E136" s="215"/>
      <c r="F136" s="186"/>
      <c r="G136" s="186"/>
      <c r="I136" s="216"/>
    </row>
    <row r="137" spans="1:9" ht="15" customHeight="1">
      <c r="A137" s="213"/>
      <c r="B137" s="64" t="s">
        <v>225</v>
      </c>
      <c r="C137" s="214"/>
      <c r="D137" s="214"/>
      <c r="E137" s="215"/>
      <c r="F137" s="186"/>
      <c r="G137" s="186"/>
      <c r="I137" s="216"/>
    </row>
    <row r="138" spans="1:9" ht="15" customHeight="1">
      <c r="A138" s="213"/>
      <c r="B138" s="64" t="s">
        <v>226</v>
      </c>
      <c r="C138" s="214"/>
      <c r="D138" s="214"/>
      <c r="E138" s="215"/>
      <c r="F138" s="186"/>
      <c r="G138" s="186"/>
      <c r="I138" s="216"/>
    </row>
    <row r="139" spans="1:9" ht="15" customHeight="1">
      <c r="A139" s="213"/>
      <c r="B139" s="64" t="s">
        <v>149</v>
      </c>
      <c r="C139" s="214"/>
      <c r="D139" s="214"/>
      <c r="E139" s="215"/>
      <c r="F139" s="186"/>
      <c r="G139" s="186"/>
      <c r="I139" s="216"/>
    </row>
    <row r="140" spans="1:9" ht="15" customHeight="1">
      <c r="A140" s="213"/>
      <c r="B140" s="64" t="s">
        <v>227</v>
      </c>
      <c r="C140" s="214"/>
      <c r="D140" s="214"/>
      <c r="E140" s="215"/>
      <c r="F140" s="186"/>
      <c r="G140" s="186"/>
      <c r="I140" s="216"/>
    </row>
    <row r="141" spans="1:9" ht="15" customHeight="1">
      <c r="A141" s="213"/>
      <c r="B141" s="64" t="s">
        <v>228</v>
      </c>
      <c r="C141" s="214">
        <v>12094</v>
      </c>
      <c r="D141" s="214">
        <v>13046</v>
      </c>
      <c r="E141" s="215">
        <v>13046</v>
      </c>
      <c r="F141" s="186">
        <v>1</v>
      </c>
      <c r="G141" s="186">
        <v>1.1289373485635168</v>
      </c>
      <c r="I141" s="216"/>
    </row>
    <row r="142" spans="1:9" ht="15" customHeight="1">
      <c r="A142" s="213"/>
      <c r="B142" s="64" t="s">
        <v>140</v>
      </c>
      <c r="C142" s="214"/>
      <c r="D142" s="214"/>
      <c r="E142" s="215">
        <v>12054</v>
      </c>
      <c r="F142" s="186"/>
      <c r="G142" s="186">
        <v>1.2297490308100387</v>
      </c>
      <c r="I142" s="216"/>
    </row>
    <row r="143" spans="1:9" ht="15" customHeight="1">
      <c r="A143" s="213"/>
      <c r="B143" s="64" t="s">
        <v>141</v>
      </c>
      <c r="C143" s="214"/>
      <c r="D143" s="214"/>
      <c r="E143" s="215">
        <v>582</v>
      </c>
      <c r="F143" s="186"/>
      <c r="G143" s="186">
        <v>0.44224924012158057</v>
      </c>
      <c r="I143" s="216"/>
    </row>
    <row r="144" spans="1:9" ht="15" customHeight="1">
      <c r="A144" s="213"/>
      <c r="B144" s="64" t="s">
        <v>142</v>
      </c>
      <c r="C144" s="214"/>
      <c r="D144" s="214"/>
      <c r="E144" s="215">
        <v>0</v>
      </c>
      <c r="F144" s="186"/>
      <c r="G144" s="186"/>
      <c r="I144" s="216"/>
    </row>
    <row r="145" spans="1:9" ht="15" customHeight="1">
      <c r="A145" s="213"/>
      <c r="B145" s="64" t="s">
        <v>229</v>
      </c>
      <c r="C145" s="214"/>
      <c r="D145" s="214"/>
      <c r="E145" s="215">
        <v>275</v>
      </c>
      <c r="F145" s="186"/>
      <c r="G145" s="186">
        <v>0.889967637540453</v>
      </c>
      <c r="I145" s="216"/>
    </row>
    <row r="146" spans="1:9" ht="15" customHeight="1">
      <c r="A146" s="213"/>
      <c r="B146" s="64" t="s">
        <v>230</v>
      </c>
      <c r="C146" s="214"/>
      <c r="D146" s="214"/>
      <c r="E146" s="215">
        <v>25</v>
      </c>
      <c r="F146" s="186"/>
      <c r="G146" s="186">
        <v>0.7352941176470589</v>
      </c>
      <c r="I146" s="216"/>
    </row>
    <row r="147" spans="1:9" ht="15" customHeight="1">
      <c r="A147" s="213"/>
      <c r="B147" s="64" t="s">
        <v>231</v>
      </c>
      <c r="C147" s="214"/>
      <c r="D147" s="214"/>
      <c r="E147" s="215">
        <v>35</v>
      </c>
      <c r="F147" s="186"/>
      <c r="G147" s="186">
        <v>1.206896551724138</v>
      </c>
      <c r="I147" s="216"/>
    </row>
    <row r="148" spans="1:9" ht="15" customHeight="1">
      <c r="A148" s="213"/>
      <c r="B148" s="64" t="s">
        <v>183</v>
      </c>
      <c r="C148" s="214"/>
      <c r="D148" s="214"/>
      <c r="E148" s="215">
        <v>50</v>
      </c>
      <c r="F148" s="186"/>
      <c r="G148" s="186">
        <v>2.6315789473684212</v>
      </c>
      <c r="I148" s="216"/>
    </row>
    <row r="149" spans="1:9" ht="15" customHeight="1">
      <c r="A149" s="213"/>
      <c r="B149" s="64" t="s">
        <v>149</v>
      </c>
      <c r="C149" s="214"/>
      <c r="D149" s="214"/>
      <c r="E149" s="215">
        <v>0</v>
      </c>
      <c r="F149" s="186"/>
      <c r="G149" s="186"/>
      <c r="I149" s="216"/>
    </row>
    <row r="150" spans="1:9" ht="15" customHeight="1">
      <c r="A150" s="213"/>
      <c r="B150" s="64" t="s">
        <v>232</v>
      </c>
      <c r="C150" s="214"/>
      <c r="D150" s="214"/>
      <c r="E150" s="215">
        <v>25</v>
      </c>
      <c r="F150" s="186"/>
      <c r="G150" s="186">
        <v>0.5319148936170213</v>
      </c>
      <c r="I150" s="216"/>
    </row>
    <row r="151" spans="1:9" ht="15" customHeight="1">
      <c r="A151" s="213"/>
      <c r="B151" s="64" t="s">
        <v>233</v>
      </c>
      <c r="C151" s="214">
        <v>1113</v>
      </c>
      <c r="D151" s="214">
        <v>1075</v>
      </c>
      <c r="E151" s="215">
        <v>1070</v>
      </c>
      <c r="F151" s="186">
        <v>0.9953488372093023</v>
      </c>
      <c r="G151" s="186">
        <v>1</v>
      </c>
      <c r="I151" s="216"/>
    </row>
    <row r="152" spans="1:9" ht="15" customHeight="1">
      <c r="A152" s="213"/>
      <c r="B152" s="64" t="s">
        <v>140</v>
      </c>
      <c r="C152" s="214"/>
      <c r="D152" s="214"/>
      <c r="E152" s="215">
        <v>661</v>
      </c>
      <c r="F152" s="186"/>
      <c r="G152" s="186">
        <v>0.9469914040114613</v>
      </c>
      <c r="I152" s="216"/>
    </row>
    <row r="153" spans="1:9" ht="15" customHeight="1">
      <c r="A153" s="213"/>
      <c r="B153" s="64" t="s">
        <v>141</v>
      </c>
      <c r="C153" s="214"/>
      <c r="D153" s="214"/>
      <c r="E153" s="215">
        <v>196</v>
      </c>
      <c r="F153" s="186"/>
      <c r="G153" s="186">
        <v>0.9116279069767442</v>
      </c>
      <c r="I153" s="216"/>
    </row>
    <row r="154" spans="1:9" ht="15" customHeight="1">
      <c r="A154" s="213"/>
      <c r="B154" s="64" t="s">
        <v>142</v>
      </c>
      <c r="C154" s="214"/>
      <c r="D154" s="214"/>
      <c r="E154" s="215">
        <v>0</v>
      </c>
      <c r="F154" s="186"/>
      <c r="G154" s="186"/>
      <c r="I154" s="216"/>
    </row>
    <row r="155" spans="1:9" ht="15" customHeight="1">
      <c r="A155" s="213"/>
      <c r="B155" s="64" t="s">
        <v>234</v>
      </c>
      <c r="C155" s="214"/>
      <c r="D155" s="214"/>
      <c r="E155" s="215">
        <v>1</v>
      </c>
      <c r="F155" s="186"/>
      <c r="G155" s="186">
        <v>0.5</v>
      </c>
      <c r="I155" s="216"/>
    </row>
    <row r="156" spans="1:9" ht="15" customHeight="1">
      <c r="A156" s="213"/>
      <c r="B156" s="64" t="s">
        <v>235</v>
      </c>
      <c r="C156" s="214"/>
      <c r="D156" s="214"/>
      <c r="E156" s="215">
        <v>0</v>
      </c>
      <c r="F156" s="186"/>
      <c r="G156" s="186"/>
      <c r="I156" s="216"/>
    </row>
    <row r="157" spans="1:9" ht="15" customHeight="1">
      <c r="A157" s="213"/>
      <c r="B157" s="64" t="s">
        <v>236</v>
      </c>
      <c r="C157" s="214"/>
      <c r="D157" s="214"/>
      <c r="E157" s="215">
        <v>1</v>
      </c>
      <c r="F157" s="186"/>
      <c r="G157" s="186">
        <v>0.05263157894736842</v>
      </c>
      <c r="I157" s="216"/>
    </row>
    <row r="158" spans="1:9" ht="15" customHeight="1">
      <c r="A158" s="213"/>
      <c r="B158" s="64" t="s">
        <v>237</v>
      </c>
      <c r="C158" s="214"/>
      <c r="D158" s="214"/>
      <c r="E158" s="215">
        <v>3</v>
      </c>
      <c r="F158" s="186"/>
      <c r="G158" s="186">
        <v>1</v>
      </c>
      <c r="I158" s="216"/>
    </row>
    <row r="159" spans="1:9" ht="15" customHeight="1">
      <c r="A159" s="213"/>
      <c r="B159" s="64" t="s">
        <v>238</v>
      </c>
      <c r="C159" s="214"/>
      <c r="D159" s="214"/>
      <c r="E159" s="215"/>
      <c r="F159" s="186"/>
      <c r="G159" s="186"/>
      <c r="I159" s="216"/>
    </row>
    <row r="160" spans="1:9" ht="15" customHeight="1">
      <c r="A160" s="213"/>
      <c r="B160" s="64" t="s">
        <v>239</v>
      </c>
      <c r="C160" s="214"/>
      <c r="D160" s="214"/>
      <c r="E160" s="215"/>
      <c r="F160" s="186"/>
      <c r="G160" s="186"/>
      <c r="I160" s="216"/>
    </row>
    <row r="161" spans="1:9" ht="15" customHeight="1">
      <c r="A161" s="213"/>
      <c r="B161" s="64" t="s">
        <v>183</v>
      </c>
      <c r="C161" s="214"/>
      <c r="D161" s="214"/>
      <c r="E161" s="215"/>
      <c r="F161" s="186"/>
      <c r="G161" s="186"/>
      <c r="I161" s="216"/>
    </row>
    <row r="162" spans="1:9" ht="15" customHeight="1">
      <c r="A162" s="213"/>
      <c r="B162" s="64" t="s">
        <v>149</v>
      </c>
      <c r="C162" s="214"/>
      <c r="D162" s="214"/>
      <c r="E162" s="215"/>
      <c r="F162" s="186"/>
      <c r="G162" s="186"/>
      <c r="I162" s="216"/>
    </row>
    <row r="163" spans="1:9" ht="15" customHeight="1">
      <c r="A163" s="213"/>
      <c r="B163" s="64" t="s">
        <v>240</v>
      </c>
      <c r="C163" s="214"/>
      <c r="D163" s="214"/>
      <c r="E163" s="215">
        <v>208</v>
      </c>
      <c r="F163" s="186"/>
      <c r="G163" s="186">
        <v>1.5639097744360901</v>
      </c>
      <c r="I163" s="216"/>
    </row>
    <row r="164" spans="1:9" ht="15" customHeight="1">
      <c r="A164" s="213"/>
      <c r="B164" s="64" t="s">
        <v>241</v>
      </c>
      <c r="C164" s="214">
        <v>4260</v>
      </c>
      <c r="D164" s="214">
        <v>4631</v>
      </c>
      <c r="E164" s="215">
        <v>4478</v>
      </c>
      <c r="F164" s="186">
        <v>0.9669617793133233</v>
      </c>
      <c r="G164" s="186">
        <v>1.0962056303549572</v>
      </c>
      <c r="I164" s="216"/>
    </row>
    <row r="165" spans="1:9" ht="15" customHeight="1">
      <c r="A165" s="213"/>
      <c r="B165" s="64" t="s">
        <v>140</v>
      </c>
      <c r="C165" s="214"/>
      <c r="D165" s="214"/>
      <c r="E165" s="215">
        <v>1723</v>
      </c>
      <c r="F165" s="186"/>
      <c r="G165" s="186">
        <v>1.284862043251305</v>
      </c>
      <c r="I165" s="216"/>
    </row>
    <row r="166" spans="1:9" ht="15" customHeight="1">
      <c r="A166" s="213"/>
      <c r="B166" s="64" t="s">
        <v>141</v>
      </c>
      <c r="C166" s="214"/>
      <c r="D166" s="214"/>
      <c r="E166" s="215">
        <v>219</v>
      </c>
      <c r="F166" s="186"/>
      <c r="G166" s="186">
        <v>0.5732984293193717</v>
      </c>
      <c r="I166" s="216"/>
    </row>
    <row r="167" spans="1:9" ht="15" customHeight="1">
      <c r="A167" s="213"/>
      <c r="B167" s="64" t="s">
        <v>142</v>
      </c>
      <c r="C167" s="214"/>
      <c r="D167" s="214"/>
      <c r="E167" s="215">
        <v>0</v>
      </c>
      <c r="F167" s="186"/>
      <c r="G167" s="186"/>
      <c r="I167" s="216"/>
    </row>
    <row r="168" spans="1:9" ht="15" customHeight="1">
      <c r="A168" s="213"/>
      <c r="B168" s="64" t="s">
        <v>242</v>
      </c>
      <c r="C168" s="214"/>
      <c r="D168" s="214"/>
      <c r="E168" s="215">
        <v>2034</v>
      </c>
      <c r="F168" s="186"/>
      <c r="G168" s="186">
        <v>1.181184668989547</v>
      </c>
      <c r="I168" s="216"/>
    </row>
    <row r="169" spans="1:9" ht="15" customHeight="1">
      <c r="A169" s="213"/>
      <c r="B169" s="64" t="s">
        <v>149</v>
      </c>
      <c r="C169" s="214"/>
      <c r="D169" s="214"/>
      <c r="E169" s="215">
        <v>0</v>
      </c>
      <c r="F169" s="186"/>
      <c r="G169" s="186"/>
      <c r="I169" s="216"/>
    </row>
    <row r="170" spans="1:9" ht="15" customHeight="1">
      <c r="A170" s="213"/>
      <c r="B170" s="64" t="s">
        <v>243</v>
      </c>
      <c r="C170" s="214"/>
      <c r="D170" s="214"/>
      <c r="E170" s="215">
        <v>502</v>
      </c>
      <c r="F170" s="186"/>
      <c r="G170" s="186">
        <v>0.784375</v>
      </c>
      <c r="I170" s="216"/>
    </row>
    <row r="171" spans="1:9" ht="15" customHeight="1">
      <c r="A171" s="213"/>
      <c r="B171" s="64" t="s">
        <v>244</v>
      </c>
      <c r="C171" s="214">
        <v>1960</v>
      </c>
      <c r="D171" s="214">
        <v>1713</v>
      </c>
      <c r="E171" s="215">
        <v>1713</v>
      </c>
      <c r="F171" s="186">
        <v>1</v>
      </c>
      <c r="G171" s="186">
        <v>0.9121405750798722</v>
      </c>
      <c r="I171" s="216"/>
    </row>
    <row r="172" spans="1:9" ht="15" customHeight="1">
      <c r="A172" s="213"/>
      <c r="B172" s="64" t="s">
        <v>140</v>
      </c>
      <c r="C172" s="214"/>
      <c r="D172" s="214"/>
      <c r="E172" s="215">
        <v>1266</v>
      </c>
      <c r="F172" s="186"/>
      <c r="G172" s="186">
        <v>1.2534653465346535</v>
      </c>
      <c r="I172" s="216"/>
    </row>
    <row r="173" spans="1:9" ht="15" customHeight="1">
      <c r="A173" s="213"/>
      <c r="B173" s="64" t="s">
        <v>141</v>
      </c>
      <c r="C173" s="214"/>
      <c r="D173" s="214"/>
      <c r="E173" s="215">
        <v>92</v>
      </c>
      <c r="F173" s="186"/>
      <c r="G173" s="186">
        <v>0.7301587301587301</v>
      </c>
      <c r="I173" s="216"/>
    </row>
    <row r="174" spans="1:9" ht="15" customHeight="1">
      <c r="A174" s="213"/>
      <c r="B174" s="64" t="s">
        <v>142</v>
      </c>
      <c r="C174" s="214"/>
      <c r="D174" s="214"/>
      <c r="E174" s="215">
        <v>0</v>
      </c>
      <c r="F174" s="186"/>
      <c r="G174" s="186"/>
      <c r="I174" s="216"/>
    </row>
    <row r="175" spans="1:9" ht="15" customHeight="1">
      <c r="A175" s="213"/>
      <c r="B175" s="64" t="s">
        <v>245</v>
      </c>
      <c r="C175" s="214"/>
      <c r="D175" s="214"/>
      <c r="E175" s="215">
        <v>355</v>
      </c>
      <c r="F175" s="186"/>
      <c r="G175" s="186">
        <v>0.4784366576819407</v>
      </c>
      <c r="I175" s="216"/>
    </row>
    <row r="176" spans="1:9" ht="15" customHeight="1">
      <c r="A176" s="180"/>
      <c r="B176" s="64" t="s">
        <v>246</v>
      </c>
      <c r="C176" s="214"/>
      <c r="D176" s="214"/>
      <c r="E176" s="215"/>
      <c r="F176" s="186"/>
      <c r="G176" s="186"/>
      <c r="I176" s="216"/>
    </row>
    <row r="177" spans="1:9" ht="15" customHeight="1">
      <c r="A177" s="180"/>
      <c r="B177" s="64" t="s">
        <v>247</v>
      </c>
      <c r="C177" s="214">
        <v>7660</v>
      </c>
      <c r="D177" s="214">
        <v>7669</v>
      </c>
      <c r="E177" s="215">
        <v>7509</v>
      </c>
      <c r="F177" s="186">
        <v>0.9791367844569044</v>
      </c>
      <c r="G177" s="186">
        <v>1.0198288741002308</v>
      </c>
      <c r="I177" s="216"/>
    </row>
    <row r="178" spans="1:9" ht="15" customHeight="1">
      <c r="A178" s="180"/>
      <c r="B178" s="64" t="s">
        <v>140</v>
      </c>
      <c r="C178" s="214"/>
      <c r="D178" s="214"/>
      <c r="E178" s="215">
        <v>4632</v>
      </c>
      <c r="F178" s="186"/>
      <c r="G178" s="186">
        <v>1.137524557956778</v>
      </c>
      <c r="I178" s="216"/>
    </row>
    <row r="179" spans="1:9" ht="15" customHeight="1">
      <c r="A179" s="213"/>
      <c r="B179" s="64" t="s">
        <v>141</v>
      </c>
      <c r="C179" s="214"/>
      <c r="D179" s="214"/>
      <c r="E179" s="215">
        <v>1638</v>
      </c>
      <c r="F179" s="186"/>
      <c r="G179" s="186">
        <v>0.5785941363475804</v>
      </c>
      <c r="I179" s="216"/>
    </row>
    <row r="180" spans="1:9" ht="15" customHeight="1">
      <c r="A180" s="213"/>
      <c r="B180" s="64" t="s">
        <v>142</v>
      </c>
      <c r="C180" s="214"/>
      <c r="D180" s="214"/>
      <c r="E180" s="215"/>
      <c r="F180" s="186"/>
      <c r="G180" s="186"/>
      <c r="I180" s="216"/>
    </row>
    <row r="181" spans="1:9" ht="15" customHeight="1">
      <c r="A181" s="213"/>
      <c r="B181" s="64" t="s">
        <v>248</v>
      </c>
      <c r="C181" s="214"/>
      <c r="D181" s="214"/>
      <c r="E181" s="215"/>
      <c r="F181" s="186"/>
      <c r="G181" s="186"/>
      <c r="I181" s="216"/>
    </row>
    <row r="182" spans="1:9" ht="15" customHeight="1">
      <c r="A182" s="213"/>
      <c r="B182" s="64" t="s">
        <v>249</v>
      </c>
      <c r="C182" s="214"/>
      <c r="D182" s="214"/>
      <c r="E182" s="215"/>
      <c r="F182" s="186"/>
      <c r="G182" s="186"/>
      <c r="I182" s="216"/>
    </row>
    <row r="183" spans="1:9" ht="15" customHeight="1">
      <c r="A183" s="213"/>
      <c r="B183" s="64" t="s">
        <v>149</v>
      </c>
      <c r="C183" s="214"/>
      <c r="D183" s="214"/>
      <c r="E183" s="215"/>
      <c r="F183" s="186"/>
      <c r="G183" s="186"/>
      <c r="I183" s="216"/>
    </row>
    <row r="184" spans="1:9" ht="15" customHeight="1">
      <c r="A184" s="213"/>
      <c r="B184" s="64" t="s">
        <v>250</v>
      </c>
      <c r="C184" s="214"/>
      <c r="D184" s="214"/>
      <c r="E184" s="215">
        <v>1239</v>
      </c>
      <c r="F184" s="186"/>
      <c r="G184" s="186">
        <v>2.6934782608695653</v>
      </c>
      <c r="I184" s="216"/>
    </row>
    <row r="185" spans="1:9" ht="15" customHeight="1">
      <c r="A185" s="213"/>
      <c r="B185" s="176" t="s">
        <v>251</v>
      </c>
      <c r="C185" s="147">
        <v>16030</v>
      </c>
      <c r="D185" s="147">
        <v>70525</v>
      </c>
      <c r="E185" s="147">
        <v>69512</v>
      </c>
      <c r="F185" s="186">
        <v>0.9856362991846863</v>
      </c>
      <c r="G185" s="186">
        <v>4.338805318020099</v>
      </c>
      <c r="I185" s="216"/>
    </row>
    <row r="186" spans="1:9" ht="15" customHeight="1">
      <c r="A186" s="213" t="s">
        <v>92</v>
      </c>
      <c r="B186" s="64" t="s">
        <v>14</v>
      </c>
      <c r="C186" s="217">
        <v>1594</v>
      </c>
      <c r="D186" s="217">
        <v>1875</v>
      </c>
      <c r="E186" s="215">
        <v>1737</v>
      </c>
      <c r="F186" s="186">
        <v>0.9264</v>
      </c>
      <c r="G186" s="186">
        <v>1.1056651814131127</v>
      </c>
      <c r="I186" s="216"/>
    </row>
    <row r="187" spans="1:9" ht="15" customHeight="1">
      <c r="A187" s="213" t="s">
        <v>131</v>
      </c>
      <c r="B187" s="64" t="s">
        <v>16</v>
      </c>
      <c r="C187" s="214">
        <v>86612</v>
      </c>
      <c r="D187" s="214">
        <v>94717</v>
      </c>
      <c r="E187" s="215">
        <v>94086</v>
      </c>
      <c r="F187" s="186">
        <v>0.9933380491358468</v>
      </c>
      <c r="G187" s="186">
        <v>0.8828811921138814</v>
      </c>
      <c r="I187" s="216"/>
    </row>
    <row r="188" spans="1:9" ht="15" customHeight="1">
      <c r="A188" s="213" t="s">
        <v>10</v>
      </c>
      <c r="B188" s="64" t="s">
        <v>252</v>
      </c>
      <c r="C188" s="214">
        <v>6858</v>
      </c>
      <c r="D188" s="214">
        <v>5321</v>
      </c>
      <c r="E188" s="215">
        <v>5321</v>
      </c>
      <c r="F188" s="186">
        <v>1</v>
      </c>
      <c r="G188" s="186">
        <v>0.7764482708302933</v>
      </c>
      <c r="I188" s="216"/>
    </row>
    <row r="189" spans="1:9" ht="15" customHeight="1">
      <c r="A189" s="213"/>
      <c r="B189" s="64" t="s">
        <v>253</v>
      </c>
      <c r="C189" s="214">
        <v>70858</v>
      </c>
      <c r="D189" s="214">
        <v>74120</v>
      </c>
      <c r="E189" s="215">
        <v>73989</v>
      </c>
      <c r="F189" s="186">
        <v>0.9982325957906099</v>
      </c>
      <c r="G189" s="186">
        <v>1.0945118343195266</v>
      </c>
      <c r="I189" s="216"/>
    </row>
    <row r="190" spans="1:9" ht="15" customHeight="1">
      <c r="A190" s="213"/>
      <c r="B190" s="64" t="s">
        <v>254</v>
      </c>
      <c r="C190" s="214">
        <v>500</v>
      </c>
      <c r="D190" s="214">
        <v>1690</v>
      </c>
      <c r="E190" s="215">
        <v>1690</v>
      </c>
      <c r="F190" s="186">
        <v>1</v>
      </c>
      <c r="G190" s="186">
        <v>0.16760884657344044</v>
      </c>
      <c r="I190" s="216"/>
    </row>
    <row r="191" spans="1:9" ht="15" customHeight="1">
      <c r="A191" s="213"/>
      <c r="B191" s="64" t="s">
        <v>255</v>
      </c>
      <c r="C191" s="214">
        <v>500</v>
      </c>
      <c r="D191" s="214">
        <v>2617</v>
      </c>
      <c r="E191" s="215">
        <v>2617</v>
      </c>
      <c r="F191" s="186">
        <v>1</v>
      </c>
      <c r="G191" s="186">
        <v>0.18081945691978166</v>
      </c>
      <c r="I191" s="216"/>
    </row>
    <row r="192" spans="1:9" ht="15" customHeight="1">
      <c r="A192" s="213"/>
      <c r="B192" s="64" t="s">
        <v>256</v>
      </c>
      <c r="C192" s="214">
        <v>7296</v>
      </c>
      <c r="D192" s="214">
        <v>8083</v>
      </c>
      <c r="E192" s="215">
        <v>8083</v>
      </c>
      <c r="F192" s="186">
        <v>1</v>
      </c>
      <c r="G192" s="186">
        <v>1.1557048899056335</v>
      </c>
      <c r="I192" s="216"/>
    </row>
    <row r="193" spans="1:9" ht="15" customHeight="1">
      <c r="A193" s="213"/>
      <c r="B193" s="64" t="s">
        <v>257</v>
      </c>
      <c r="C193" s="214"/>
      <c r="D193" s="214"/>
      <c r="E193" s="215"/>
      <c r="F193" s="186"/>
      <c r="G193" s="186"/>
      <c r="I193" s="216"/>
    </row>
    <row r="194" spans="1:9" ht="15" customHeight="1">
      <c r="A194" s="213"/>
      <c r="B194" s="64" t="s">
        <v>258</v>
      </c>
      <c r="C194" s="214">
        <v>600</v>
      </c>
      <c r="D194" s="214">
        <v>2886</v>
      </c>
      <c r="E194" s="215">
        <v>2386</v>
      </c>
      <c r="F194" s="186">
        <v>0.8267498267498268</v>
      </c>
      <c r="G194" s="186">
        <v>4.2304964539007095</v>
      </c>
      <c r="I194" s="216"/>
    </row>
    <row r="195" spans="1:9" ht="15" customHeight="1">
      <c r="A195" s="213" t="s">
        <v>133</v>
      </c>
      <c r="B195" s="64" t="s">
        <v>18</v>
      </c>
      <c r="C195" s="214">
        <v>441306</v>
      </c>
      <c r="D195" s="214">
        <v>472751</v>
      </c>
      <c r="E195" s="215">
        <v>465526</v>
      </c>
      <c r="F195" s="186">
        <v>0.984717113237201</v>
      </c>
      <c r="G195" s="186">
        <v>1.1273890594879445</v>
      </c>
      <c r="I195" s="216"/>
    </row>
    <row r="196" spans="1:9" ht="15" customHeight="1">
      <c r="A196" s="213"/>
      <c r="B196" s="64" t="s">
        <v>259</v>
      </c>
      <c r="C196" s="214">
        <v>5275</v>
      </c>
      <c r="D196" s="214">
        <v>7114</v>
      </c>
      <c r="E196" s="215">
        <v>7071</v>
      </c>
      <c r="F196" s="186">
        <v>0.9939555805454034</v>
      </c>
      <c r="G196" s="186">
        <v>1.4099700897308076</v>
      </c>
      <c r="I196" s="216"/>
    </row>
    <row r="197" spans="1:9" ht="15" customHeight="1">
      <c r="A197" s="213"/>
      <c r="B197" s="64" t="s">
        <v>140</v>
      </c>
      <c r="C197" s="214"/>
      <c r="D197" s="214"/>
      <c r="E197" s="215">
        <v>4991</v>
      </c>
      <c r="F197" s="186"/>
      <c r="G197" s="186">
        <v>1.2909984480082772</v>
      </c>
      <c r="I197" s="216"/>
    </row>
    <row r="198" spans="1:9" ht="15" customHeight="1">
      <c r="A198" s="213"/>
      <c r="B198" s="64" t="s">
        <v>141</v>
      </c>
      <c r="C198" s="214"/>
      <c r="D198" s="214"/>
      <c r="E198" s="215">
        <v>1620</v>
      </c>
      <c r="F198" s="186"/>
      <c r="G198" s="186">
        <v>1.5069767441860464</v>
      </c>
      <c r="I198" s="216"/>
    </row>
    <row r="199" spans="1:9" ht="15" customHeight="1">
      <c r="A199" s="213"/>
      <c r="B199" s="64" t="s">
        <v>142</v>
      </c>
      <c r="C199" s="214"/>
      <c r="D199" s="214"/>
      <c r="E199" s="215">
        <v>130</v>
      </c>
      <c r="F199" s="186"/>
      <c r="G199" s="186">
        <v>2.3636363636363638</v>
      </c>
      <c r="I199" s="216"/>
    </row>
    <row r="200" spans="1:9" ht="15" customHeight="1">
      <c r="A200" s="213"/>
      <c r="B200" s="64" t="s">
        <v>260</v>
      </c>
      <c r="C200" s="214"/>
      <c r="D200" s="214"/>
      <c r="E200" s="215">
        <v>330</v>
      </c>
      <c r="F200" s="186"/>
      <c r="G200" s="186">
        <v>17.36842105263158</v>
      </c>
      <c r="I200" s="216"/>
    </row>
    <row r="201" spans="1:9" ht="15" customHeight="1">
      <c r="A201" s="213"/>
      <c r="B201" s="64" t="s">
        <v>261</v>
      </c>
      <c r="C201" s="214">
        <v>381200</v>
      </c>
      <c r="D201" s="214">
        <v>399648</v>
      </c>
      <c r="E201" s="215">
        <v>396279</v>
      </c>
      <c r="F201" s="186">
        <v>0.9915700816718712</v>
      </c>
      <c r="G201" s="186">
        <v>1.113866019804986</v>
      </c>
      <c r="I201" s="216"/>
    </row>
    <row r="202" spans="1:9" ht="15" customHeight="1">
      <c r="A202" s="213"/>
      <c r="B202" s="64" t="s">
        <v>262</v>
      </c>
      <c r="C202" s="214"/>
      <c r="D202" s="214"/>
      <c r="E202" s="215">
        <v>14577</v>
      </c>
      <c r="F202" s="186"/>
      <c r="G202" s="186">
        <v>0.9986298554497499</v>
      </c>
      <c r="I202" s="216"/>
    </row>
    <row r="203" spans="1:9" ht="15" customHeight="1">
      <c r="A203" s="213"/>
      <c r="B203" s="64" t="s">
        <v>263</v>
      </c>
      <c r="C203" s="214"/>
      <c r="D203" s="214"/>
      <c r="E203" s="215">
        <v>205270</v>
      </c>
      <c r="F203" s="186"/>
      <c r="G203" s="186">
        <v>1.1277084340526524</v>
      </c>
      <c r="I203" s="216"/>
    </row>
    <row r="204" spans="1:9" ht="15" customHeight="1">
      <c r="A204" s="213"/>
      <c r="B204" s="64" t="s">
        <v>264</v>
      </c>
      <c r="C204" s="214"/>
      <c r="D204" s="214"/>
      <c r="E204" s="215">
        <v>121329</v>
      </c>
      <c r="F204" s="186"/>
      <c r="G204" s="186">
        <v>1.0856112597417704</v>
      </c>
      <c r="I204" s="216"/>
    </row>
    <row r="205" spans="1:9" ht="15" customHeight="1">
      <c r="A205" s="213"/>
      <c r="B205" s="64" t="s">
        <v>265</v>
      </c>
      <c r="C205" s="214"/>
      <c r="D205" s="214"/>
      <c r="E205" s="215">
        <v>52607</v>
      </c>
      <c r="F205" s="186"/>
      <c r="G205" s="186">
        <v>1.2979447830056006</v>
      </c>
      <c r="I205" s="216"/>
    </row>
    <row r="206" spans="1:9" ht="15" customHeight="1">
      <c r="A206" s="213"/>
      <c r="B206" s="64" t="s">
        <v>266</v>
      </c>
      <c r="C206" s="214"/>
      <c r="D206" s="214"/>
      <c r="E206" s="215">
        <v>82</v>
      </c>
      <c r="F206" s="186"/>
      <c r="G206" s="186">
        <v>0.016973711446905404</v>
      </c>
      <c r="I206" s="216"/>
    </row>
    <row r="207" spans="1:9" ht="15" customHeight="1">
      <c r="A207" s="213"/>
      <c r="B207" s="64" t="s">
        <v>267</v>
      </c>
      <c r="C207" s="214"/>
      <c r="D207" s="214"/>
      <c r="E207" s="215"/>
      <c r="F207" s="186"/>
      <c r="G207" s="186"/>
      <c r="I207" s="216"/>
    </row>
    <row r="208" spans="1:9" ht="15" customHeight="1">
      <c r="A208" s="213"/>
      <c r="B208" s="64" t="s">
        <v>268</v>
      </c>
      <c r="C208" s="214"/>
      <c r="D208" s="214"/>
      <c r="E208" s="215"/>
      <c r="F208" s="186"/>
      <c r="G208" s="186"/>
      <c r="I208" s="216"/>
    </row>
    <row r="209" spans="1:9" ht="15" customHeight="1">
      <c r="A209" s="213"/>
      <c r="B209" s="64" t="s">
        <v>269</v>
      </c>
      <c r="C209" s="214"/>
      <c r="D209" s="214"/>
      <c r="E209" s="215">
        <v>2414</v>
      </c>
      <c r="F209" s="186"/>
      <c r="G209" s="186">
        <v>1.1920987654320987</v>
      </c>
      <c r="I209" s="216"/>
    </row>
    <row r="210" spans="1:9" ht="15" customHeight="1">
      <c r="A210" s="213"/>
      <c r="B210" s="64" t="s">
        <v>270</v>
      </c>
      <c r="C210" s="214">
        <v>27345</v>
      </c>
      <c r="D210" s="214">
        <v>32099</v>
      </c>
      <c r="E210" s="215">
        <v>31911</v>
      </c>
      <c r="F210" s="186">
        <v>0.9941431197233559</v>
      </c>
      <c r="G210" s="186">
        <v>1.2510683341827733</v>
      </c>
      <c r="I210" s="216"/>
    </row>
    <row r="211" spans="1:9" ht="15" customHeight="1">
      <c r="A211" s="213"/>
      <c r="B211" s="64" t="s">
        <v>271</v>
      </c>
      <c r="C211" s="214"/>
      <c r="D211" s="214"/>
      <c r="E211" s="215"/>
      <c r="F211" s="186"/>
      <c r="G211" s="186"/>
      <c r="I211" s="216"/>
    </row>
    <row r="212" spans="1:9" ht="15" customHeight="1">
      <c r="A212" s="213"/>
      <c r="B212" s="64" t="s">
        <v>272</v>
      </c>
      <c r="C212" s="214"/>
      <c r="D212" s="214"/>
      <c r="E212" s="215">
        <v>7932</v>
      </c>
      <c r="F212" s="186"/>
      <c r="G212" s="186">
        <v>0.7486550259556395</v>
      </c>
      <c r="I212" s="216"/>
    </row>
    <row r="213" spans="1:9" ht="15" customHeight="1">
      <c r="A213" s="213"/>
      <c r="B213" s="64" t="s">
        <v>273</v>
      </c>
      <c r="C213" s="214"/>
      <c r="D213" s="214"/>
      <c r="E213" s="215">
        <v>5276</v>
      </c>
      <c r="F213" s="186"/>
      <c r="G213" s="186">
        <v>1.2995073891625615</v>
      </c>
      <c r="I213" s="216"/>
    </row>
    <row r="214" spans="1:9" ht="15" customHeight="1">
      <c r="A214" s="213"/>
      <c r="B214" s="64" t="s">
        <v>274</v>
      </c>
      <c r="C214" s="214"/>
      <c r="D214" s="214"/>
      <c r="E214" s="215">
        <v>11211</v>
      </c>
      <c r="F214" s="186"/>
      <c r="G214" s="186">
        <v>1.0651781472684085</v>
      </c>
      <c r="I214" s="216"/>
    </row>
    <row r="215" spans="1:9" ht="15" customHeight="1">
      <c r="A215" s="213"/>
      <c r="B215" s="64" t="s">
        <v>275</v>
      </c>
      <c r="C215" s="214"/>
      <c r="D215" s="214"/>
      <c r="E215" s="215">
        <v>7487</v>
      </c>
      <c r="F215" s="186"/>
      <c r="G215" s="186">
        <v>27.52573529411765</v>
      </c>
      <c r="I215" s="216"/>
    </row>
    <row r="216" spans="1:9" ht="15" customHeight="1">
      <c r="A216" s="213"/>
      <c r="B216" s="64" t="s">
        <v>276</v>
      </c>
      <c r="C216" s="214"/>
      <c r="D216" s="214"/>
      <c r="E216" s="215">
        <v>5</v>
      </c>
      <c r="F216" s="186"/>
      <c r="G216" s="186">
        <v>0.09090909090909091</v>
      </c>
      <c r="I216" s="216"/>
    </row>
    <row r="217" spans="1:9" ht="15" customHeight="1">
      <c r="A217" s="213"/>
      <c r="B217" s="64" t="s">
        <v>277</v>
      </c>
      <c r="C217" s="214"/>
      <c r="D217" s="214"/>
      <c r="E217" s="215"/>
      <c r="F217" s="186"/>
      <c r="G217" s="186"/>
      <c r="I217" s="216"/>
    </row>
    <row r="218" spans="1:9" ht="15" customHeight="1">
      <c r="A218" s="213"/>
      <c r="B218" s="64" t="s">
        <v>278</v>
      </c>
      <c r="C218" s="214"/>
      <c r="D218" s="214"/>
      <c r="E218" s="215"/>
      <c r="F218" s="186"/>
      <c r="G218" s="186"/>
      <c r="I218" s="216"/>
    </row>
    <row r="219" spans="1:9" ht="15" customHeight="1">
      <c r="A219" s="213"/>
      <c r="B219" s="64" t="s">
        <v>279</v>
      </c>
      <c r="C219" s="214"/>
      <c r="D219" s="214"/>
      <c r="E219" s="215"/>
      <c r="F219" s="186"/>
      <c r="G219" s="186"/>
      <c r="I219" s="216"/>
    </row>
    <row r="220" spans="1:9" ht="15" customHeight="1">
      <c r="A220" s="213"/>
      <c r="B220" s="64" t="s">
        <v>280</v>
      </c>
      <c r="C220" s="214"/>
      <c r="D220" s="214"/>
      <c r="E220" s="215"/>
      <c r="F220" s="186"/>
      <c r="G220" s="186"/>
      <c r="I220" s="216"/>
    </row>
    <row r="221" spans="1:9" ht="15" customHeight="1">
      <c r="A221" s="213"/>
      <c r="B221" s="64" t="s">
        <v>281</v>
      </c>
      <c r="C221" s="214"/>
      <c r="D221" s="214"/>
      <c r="E221" s="215"/>
      <c r="F221" s="186"/>
      <c r="G221" s="186"/>
      <c r="I221" s="216"/>
    </row>
    <row r="222" spans="1:9" ht="15" customHeight="1">
      <c r="A222" s="213"/>
      <c r="B222" s="64" t="s">
        <v>282</v>
      </c>
      <c r="C222" s="214"/>
      <c r="D222" s="214"/>
      <c r="E222" s="215"/>
      <c r="F222" s="186"/>
      <c r="G222" s="186"/>
      <c r="I222" s="216"/>
    </row>
    <row r="223" spans="1:9" ht="15" customHeight="1">
      <c r="A223" s="213"/>
      <c r="B223" s="64" t="s">
        <v>283</v>
      </c>
      <c r="C223" s="214"/>
      <c r="D223" s="214"/>
      <c r="E223" s="215"/>
      <c r="F223" s="186"/>
      <c r="G223" s="186"/>
      <c r="I223" s="216"/>
    </row>
    <row r="224" spans="1:9" ht="15" customHeight="1">
      <c r="A224" s="213"/>
      <c r="B224" s="64" t="s">
        <v>284</v>
      </c>
      <c r="C224" s="214"/>
      <c r="D224" s="214"/>
      <c r="E224" s="215"/>
      <c r="F224" s="186"/>
      <c r="G224" s="186"/>
      <c r="I224" s="216"/>
    </row>
    <row r="225" spans="1:9" ht="15" customHeight="1">
      <c r="A225" s="213"/>
      <c r="B225" s="64" t="s">
        <v>285</v>
      </c>
      <c r="C225" s="214"/>
      <c r="D225" s="214"/>
      <c r="E225" s="215"/>
      <c r="F225" s="186"/>
      <c r="G225" s="186"/>
      <c r="I225" s="216"/>
    </row>
    <row r="226" spans="1:9" ht="15" customHeight="1">
      <c r="A226" s="213"/>
      <c r="B226" s="64" t="s">
        <v>286</v>
      </c>
      <c r="C226" s="214"/>
      <c r="D226" s="214"/>
      <c r="E226" s="215"/>
      <c r="F226" s="186"/>
      <c r="G226" s="186"/>
      <c r="I226" s="216"/>
    </row>
    <row r="227" spans="1:9" ht="15" customHeight="1">
      <c r="A227" s="213"/>
      <c r="B227" s="64" t="s">
        <v>287</v>
      </c>
      <c r="C227" s="214"/>
      <c r="D227" s="214"/>
      <c r="E227" s="215"/>
      <c r="F227" s="186"/>
      <c r="G227" s="186"/>
      <c r="I227" s="216"/>
    </row>
    <row r="228" spans="1:9" ht="15" customHeight="1">
      <c r="A228" s="213"/>
      <c r="B228" s="64" t="s">
        <v>288</v>
      </c>
      <c r="C228" s="214"/>
      <c r="D228" s="214"/>
      <c r="E228" s="215"/>
      <c r="F228" s="186"/>
      <c r="G228" s="186"/>
      <c r="I228" s="216"/>
    </row>
    <row r="229" spans="1:9" ht="15" customHeight="1">
      <c r="A229" s="213"/>
      <c r="B229" s="64" t="s">
        <v>289</v>
      </c>
      <c r="C229" s="214"/>
      <c r="D229" s="214"/>
      <c r="E229" s="215"/>
      <c r="F229" s="186"/>
      <c r="G229" s="186"/>
      <c r="I229" s="216"/>
    </row>
    <row r="230" spans="1:9" ht="15" customHeight="1">
      <c r="A230" s="213"/>
      <c r="B230" s="64" t="s">
        <v>290</v>
      </c>
      <c r="C230" s="214"/>
      <c r="D230" s="214"/>
      <c r="E230" s="215"/>
      <c r="F230" s="186"/>
      <c r="G230" s="186"/>
      <c r="I230" s="216"/>
    </row>
    <row r="231" spans="1:9" ht="15" customHeight="1">
      <c r="A231" s="213"/>
      <c r="B231" s="64" t="s">
        <v>291</v>
      </c>
      <c r="C231" s="214">
        <v>2760</v>
      </c>
      <c r="D231" s="214">
        <v>2355</v>
      </c>
      <c r="E231" s="215">
        <v>2355</v>
      </c>
      <c r="F231" s="186">
        <v>1</v>
      </c>
      <c r="G231" s="186">
        <v>0.9192037470725996</v>
      </c>
      <c r="I231" s="216"/>
    </row>
    <row r="232" spans="1:9" ht="15" customHeight="1">
      <c r="A232" s="213"/>
      <c r="B232" s="64" t="s">
        <v>292</v>
      </c>
      <c r="C232" s="214"/>
      <c r="D232" s="214"/>
      <c r="E232" s="215">
        <v>2355</v>
      </c>
      <c r="F232" s="186"/>
      <c r="G232" s="186">
        <v>0.9192037470725996</v>
      </c>
      <c r="I232" s="216"/>
    </row>
    <row r="233" spans="1:9" ht="15" customHeight="1">
      <c r="A233" s="213"/>
      <c r="B233" s="64" t="s">
        <v>293</v>
      </c>
      <c r="C233" s="214"/>
      <c r="D233" s="214"/>
      <c r="E233" s="215"/>
      <c r="F233" s="186"/>
      <c r="G233" s="186"/>
      <c r="I233" s="216"/>
    </row>
    <row r="234" spans="1:9" ht="15" customHeight="1">
      <c r="A234" s="213"/>
      <c r="B234" s="64" t="s">
        <v>294</v>
      </c>
      <c r="C234" s="214"/>
      <c r="D234" s="214"/>
      <c r="E234" s="215"/>
      <c r="F234" s="186"/>
      <c r="G234" s="186"/>
      <c r="I234" s="216"/>
    </row>
    <row r="235" spans="1:9" ht="15" customHeight="1">
      <c r="A235" s="213"/>
      <c r="B235" s="64" t="s">
        <v>295</v>
      </c>
      <c r="C235" s="214">
        <v>5365</v>
      </c>
      <c r="D235" s="214">
        <v>6285</v>
      </c>
      <c r="E235" s="215">
        <v>6285</v>
      </c>
      <c r="F235" s="186">
        <v>1</v>
      </c>
      <c r="G235" s="186">
        <v>1.2277788630591913</v>
      </c>
      <c r="I235" s="216"/>
    </row>
    <row r="236" spans="1:9" ht="15" customHeight="1">
      <c r="A236" s="213"/>
      <c r="B236" s="64" t="s">
        <v>296</v>
      </c>
      <c r="C236" s="214"/>
      <c r="D236" s="214"/>
      <c r="E236" s="215">
        <v>2426</v>
      </c>
      <c r="F236" s="186"/>
      <c r="G236" s="186">
        <v>1.0292745014849385</v>
      </c>
      <c r="I236" s="216"/>
    </row>
    <row r="237" spans="1:9" ht="15" customHeight="1">
      <c r="A237" s="213"/>
      <c r="B237" s="64" t="s">
        <v>297</v>
      </c>
      <c r="C237" s="214"/>
      <c r="D237" s="214"/>
      <c r="E237" s="215">
        <v>3778</v>
      </c>
      <c r="F237" s="186"/>
      <c r="G237" s="186">
        <v>1.3992592592592592</v>
      </c>
      <c r="I237" s="216"/>
    </row>
    <row r="238" spans="1:9" ht="15" customHeight="1">
      <c r="A238" s="213"/>
      <c r="B238" s="64" t="s">
        <v>298</v>
      </c>
      <c r="C238" s="214"/>
      <c r="D238" s="214"/>
      <c r="E238" s="215">
        <v>81</v>
      </c>
      <c r="F238" s="186"/>
      <c r="G238" s="186">
        <v>1.3064516129032258</v>
      </c>
      <c r="I238" s="216"/>
    </row>
    <row r="239" spans="1:9" ht="15" customHeight="1">
      <c r="A239" s="213"/>
      <c r="B239" s="64" t="s">
        <v>299</v>
      </c>
      <c r="C239" s="214"/>
      <c r="D239" s="214"/>
      <c r="E239" s="215"/>
      <c r="F239" s="186"/>
      <c r="G239" s="186"/>
      <c r="I239" s="216"/>
    </row>
    <row r="240" spans="1:9" ht="15" customHeight="1">
      <c r="A240" s="213"/>
      <c r="B240" s="64" t="s">
        <v>300</v>
      </c>
      <c r="C240" s="214"/>
      <c r="D240" s="214"/>
      <c r="E240" s="215"/>
      <c r="F240" s="186"/>
      <c r="G240" s="186"/>
      <c r="I240" s="216"/>
    </row>
    <row r="241" spans="1:9" ht="15" customHeight="1">
      <c r="A241" s="213"/>
      <c r="B241" s="64" t="s">
        <v>301</v>
      </c>
      <c r="C241" s="214">
        <v>18886</v>
      </c>
      <c r="D241" s="214">
        <v>18908</v>
      </c>
      <c r="E241" s="215">
        <v>15294</v>
      </c>
      <c r="F241" s="186">
        <v>0.8088639729215147</v>
      </c>
      <c r="G241" s="186">
        <v>0.8275974025974026</v>
      </c>
      <c r="I241" s="216"/>
    </row>
    <row r="242" spans="1:9" ht="15" customHeight="1">
      <c r="A242" s="213"/>
      <c r="B242" s="64" t="s">
        <v>302</v>
      </c>
      <c r="C242" s="214"/>
      <c r="D242" s="214"/>
      <c r="E242" s="215">
        <v>582</v>
      </c>
      <c r="F242" s="186"/>
      <c r="G242" s="186">
        <v>0.13416320885200553</v>
      </c>
      <c r="I242" s="216"/>
    </row>
    <row r="243" spans="1:9" ht="15" customHeight="1">
      <c r="A243" s="213"/>
      <c r="B243" s="64" t="s">
        <v>303</v>
      </c>
      <c r="C243" s="214"/>
      <c r="D243" s="214"/>
      <c r="E243" s="215">
        <v>2226</v>
      </c>
      <c r="F243" s="186"/>
      <c r="G243" s="186">
        <v>1.6224489795918366</v>
      </c>
      <c r="I243" s="216"/>
    </row>
    <row r="244" spans="1:9" ht="15" customHeight="1">
      <c r="A244" s="213"/>
      <c r="B244" s="64" t="s">
        <v>304</v>
      </c>
      <c r="C244" s="214"/>
      <c r="D244" s="214"/>
      <c r="E244" s="215">
        <v>393</v>
      </c>
      <c r="F244" s="186"/>
      <c r="G244" s="186">
        <v>2.1016042780748663</v>
      </c>
      <c r="I244" s="216"/>
    </row>
    <row r="245" spans="1:9" ht="15" customHeight="1">
      <c r="A245" s="213"/>
      <c r="B245" s="64" t="s">
        <v>305</v>
      </c>
      <c r="C245" s="214"/>
      <c r="D245" s="214"/>
      <c r="E245" s="215">
        <v>1129</v>
      </c>
      <c r="F245" s="186"/>
      <c r="G245" s="186">
        <v>0.7359843546284224</v>
      </c>
      <c r="I245" s="216"/>
    </row>
    <row r="246" spans="1:9" ht="15" customHeight="1">
      <c r="A246" s="213"/>
      <c r="B246" s="64" t="s">
        <v>306</v>
      </c>
      <c r="C246" s="214"/>
      <c r="D246" s="214"/>
      <c r="E246" s="215">
        <v>4542</v>
      </c>
      <c r="F246" s="186"/>
      <c r="G246" s="186">
        <v>1.1855912294440094</v>
      </c>
      <c r="I246" s="216"/>
    </row>
    <row r="247" spans="1:9" ht="15" customHeight="1">
      <c r="A247" s="213"/>
      <c r="B247" s="64" t="s">
        <v>307</v>
      </c>
      <c r="C247" s="214"/>
      <c r="D247" s="214"/>
      <c r="E247" s="215">
        <v>6422</v>
      </c>
      <c r="F247" s="186"/>
      <c r="G247" s="186">
        <v>0.8897201440842338</v>
      </c>
      <c r="I247" s="216"/>
    </row>
    <row r="248" spans="1:9" ht="15" customHeight="1">
      <c r="A248" s="213"/>
      <c r="B248" s="64" t="s">
        <v>308</v>
      </c>
      <c r="C248" s="214">
        <v>475</v>
      </c>
      <c r="D248" s="214">
        <v>6342</v>
      </c>
      <c r="E248" s="215">
        <v>6331</v>
      </c>
      <c r="F248" s="186">
        <v>0.9982655313781141</v>
      </c>
      <c r="G248" s="186">
        <v>13.413135593220339</v>
      </c>
      <c r="I248" s="216"/>
    </row>
    <row r="249" spans="1:9" ht="15" customHeight="1">
      <c r="A249" s="213"/>
      <c r="B249" s="64" t="s">
        <v>309</v>
      </c>
      <c r="C249" s="214">
        <v>475</v>
      </c>
      <c r="D249" s="214">
        <v>6342</v>
      </c>
      <c r="E249" s="215">
        <v>6331</v>
      </c>
      <c r="F249" s="186">
        <v>0.9982655313781141</v>
      </c>
      <c r="G249" s="186">
        <v>13.413135593220339</v>
      </c>
      <c r="I249" s="216"/>
    </row>
    <row r="250" spans="1:9" ht="15" customHeight="1">
      <c r="A250" s="213" t="s">
        <v>310</v>
      </c>
      <c r="B250" s="64" t="s">
        <v>20</v>
      </c>
      <c r="C250" s="214">
        <v>13098</v>
      </c>
      <c r="D250" s="214">
        <v>16177</v>
      </c>
      <c r="E250" s="215">
        <v>15123</v>
      </c>
      <c r="F250" s="186">
        <v>0.934845768683934</v>
      </c>
      <c r="G250" s="186">
        <v>1.2133344030808728</v>
      </c>
      <c r="I250" s="216"/>
    </row>
    <row r="251" spans="1:9" ht="15" customHeight="1">
      <c r="A251" s="213"/>
      <c r="B251" s="64" t="s">
        <v>311</v>
      </c>
      <c r="C251" s="214">
        <v>2303</v>
      </c>
      <c r="D251" s="214">
        <v>3044</v>
      </c>
      <c r="E251" s="215">
        <v>3044</v>
      </c>
      <c r="F251" s="186">
        <v>1</v>
      </c>
      <c r="G251" s="186">
        <v>1.3792478477571364</v>
      </c>
      <c r="I251" s="216"/>
    </row>
    <row r="252" spans="1:9" ht="15" customHeight="1">
      <c r="A252" s="213"/>
      <c r="B252" s="64" t="s">
        <v>140</v>
      </c>
      <c r="C252" s="214"/>
      <c r="D252" s="214"/>
      <c r="E252" s="215">
        <v>2424</v>
      </c>
      <c r="F252" s="186"/>
      <c r="G252" s="186">
        <v>1.3640967923466516</v>
      </c>
      <c r="I252" s="216"/>
    </row>
    <row r="253" spans="1:9" ht="15" customHeight="1">
      <c r="A253" s="213"/>
      <c r="B253" s="64" t="s">
        <v>141</v>
      </c>
      <c r="C253" s="214"/>
      <c r="D253" s="214"/>
      <c r="E253" s="215">
        <v>620</v>
      </c>
      <c r="F253" s="186"/>
      <c r="G253" s="186">
        <v>1.5538847117794485</v>
      </c>
      <c r="I253" s="216"/>
    </row>
    <row r="254" spans="1:9" ht="15" customHeight="1">
      <c r="A254" s="213"/>
      <c r="B254" s="64" t="s">
        <v>142</v>
      </c>
      <c r="C254" s="214"/>
      <c r="D254" s="214"/>
      <c r="E254" s="215"/>
      <c r="F254" s="186"/>
      <c r="G254" s="186"/>
      <c r="I254" s="216"/>
    </row>
    <row r="255" spans="1:9" ht="15" customHeight="1">
      <c r="A255" s="213"/>
      <c r="B255" s="64" t="s">
        <v>312</v>
      </c>
      <c r="C255" s="214"/>
      <c r="D255" s="214"/>
      <c r="E255" s="215"/>
      <c r="F255" s="186"/>
      <c r="G255" s="186">
        <v>0</v>
      </c>
      <c r="I255" s="216"/>
    </row>
    <row r="256" spans="1:9" ht="15" customHeight="1">
      <c r="A256" s="213"/>
      <c r="B256" s="64" t="s">
        <v>313</v>
      </c>
      <c r="C256" s="214"/>
      <c r="D256" s="214">
        <v>50</v>
      </c>
      <c r="E256" s="215">
        <v>50</v>
      </c>
      <c r="F256" s="186">
        <v>1</v>
      </c>
      <c r="G256" s="186"/>
      <c r="I256" s="216"/>
    </row>
    <row r="257" spans="1:9" ht="15" customHeight="1">
      <c r="A257" s="213"/>
      <c r="B257" s="64" t="s">
        <v>314</v>
      </c>
      <c r="C257" s="214"/>
      <c r="D257" s="214"/>
      <c r="E257" s="215"/>
      <c r="F257" s="186"/>
      <c r="G257" s="186"/>
      <c r="I257" s="216"/>
    </row>
    <row r="258" spans="1:9" ht="15" customHeight="1">
      <c r="A258" s="213"/>
      <c r="B258" s="64" t="s">
        <v>315</v>
      </c>
      <c r="C258" s="214"/>
      <c r="D258" s="214"/>
      <c r="E258" s="215"/>
      <c r="F258" s="186"/>
      <c r="G258" s="186"/>
      <c r="I258" s="216"/>
    </row>
    <row r="259" spans="1:9" ht="15" customHeight="1">
      <c r="A259" s="213"/>
      <c r="B259" s="64" t="s">
        <v>316</v>
      </c>
      <c r="C259" s="214"/>
      <c r="D259" s="214"/>
      <c r="E259" s="215"/>
      <c r="F259" s="186"/>
      <c r="G259" s="186"/>
      <c r="I259" s="216"/>
    </row>
    <row r="260" spans="1:9" ht="15" customHeight="1">
      <c r="A260" s="213"/>
      <c r="B260" s="64" t="s">
        <v>317</v>
      </c>
      <c r="C260" s="214"/>
      <c r="D260" s="214"/>
      <c r="E260" s="215"/>
      <c r="F260" s="186"/>
      <c r="G260" s="186"/>
      <c r="I260" s="216"/>
    </row>
    <row r="261" spans="1:9" ht="15" customHeight="1">
      <c r="A261" s="213"/>
      <c r="B261" s="64" t="s">
        <v>318</v>
      </c>
      <c r="C261" s="214"/>
      <c r="D261" s="214"/>
      <c r="E261" s="215"/>
      <c r="F261" s="186"/>
      <c r="G261" s="186"/>
      <c r="I261" s="216"/>
    </row>
    <row r="262" spans="1:9" ht="15" customHeight="1">
      <c r="A262" s="213"/>
      <c r="B262" s="64" t="s">
        <v>319</v>
      </c>
      <c r="C262" s="214"/>
      <c r="D262" s="214"/>
      <c r="E262" s="215"/>
      <c r="F262" s="186"/>
      <c r="G262" s="186"/>
      <c r="I262" s="216"/>
    </row>
    <row r="263" spans="1:9" ht="15" customHeight="1">
      <c r="A263" s="213"/>
      <c r="B263" s="64" t="s">
        <v>320</v>
      </c>
      <c r="C263" s="214"/>
      <c r="D263" s="214"/>
      <c r="E263" s="215"/>
      <c r="F263" s="186"/>
      <c r="G263" s="186"/>
      <c r="I263" s="216"/>
    </row>
    <row r="264" spans="1:9" ht="15" customHeight="1">
      <c r="A264" s="213"/>
      <c r="B264" s="64" t="s">
        <v>321</v>
      </c>
      <c r="C264" s="214"/>
      <c r="D264" s="214"/>
      <c r="E264" s="215">
        <v>50</v>
      </c>
      <c r="F264" s="186"/>
      <c r="G264" s="186"/>
      <c r="I264" s="216"/>
    </row>
    <row r="265" spans="1:9" ht="15" customHeight="1">
      <c r="A265" s="213"/>
      <c r="B265" s="64" t="s">
        <v>322</v>
      </c>
      <c r="C265" s="214">
        <v>1450</v>
      </c>
      <c r="D265" s="214">
        <v>1605</v>
      </c>
      <c r="E265" s="215">
        <v>1570</v>
      </c>
      <c r="F265" s="186">
        <v>0.9781931464174455</v>
      </c>
      <c r="G265" s="186">
        <v>1.1409883720930232</v>
      </c>
      <c r="I265" s="216"/>
    </row>
    <row r="266" spans="1:9" ht="15" customHeight="1">
      <c r="A266" s="213"/>
      <c r="B266" s="64" t="s">
        <v>314</v>
      </c>
      <c r="C266" s="214"/>
      <c r="D266" s="214"/>
      <c r="E266" s="215">
        <v>1339</v>
      </c>
      <c r="F266" s="186"/>
      <c r="G266" s="186">
        <v>1.2740247383444339</v>
      </c>
      <c r="I266" s="216"/>
    </row>
    <row r="267" spans="1:9" ht="15" customHeight="1">
      <c r="A267" s="213"/>
      <c r="B267" s="64" t="s">
        <v>323</v>
      </c>
      <c r="C267" s="214"/>
      <c r="D267" s="214"/>
      <c r="E267" s="215">
        <v>231</v>
      </c>
      <c r="F267" s="186"/>
      <c r="G267" s="186">
        <v>0.7107692307692308</v>
      </c>
      <c r="I267" s="216"/>
    </row>
    <row r="268" spans="1:9" ht="15" customHeight="1">
      <c r="A268" s="213"/>
      <c r="B268" s="64" t="s">
        <v>324</v>
      </c>
      <c r="C268" s="214"/>
      <c r="D268" s="214"/>
      <c r="E268" s="215"/>
      <c r="F268" s="186"/>
      <c r="G268" s="186"/>
      <c r="I268" s="216"/>
    </row>
    <row r="269" spans="1:9" ht="15" customHeight="1">
      <c r="A269" s="213"/>
      <c r="B269" s="64" t="s">
        <v>325</v>
      </c>
      <c r="C269" s="214"/>
      <c r="D269" s="214"/>
      <c r="E269" s="215"/>
      <c r="F269" s="186"/>
      <c r="G269" s="186"/>
      <c r="I269" s="216"/>
    </row>
    <row r="270" spans="1:9" ht="15" customHeight="1">
      <c r="A270" s="213"/>
      <c r="B270" s="64" t="s">
        <v>326</v>
      </c>
      <c r="C270" s="214"/>
      <c r="D270" s="214"/>
      <c r="E270" s="215"/>
      <c r="F270" s="186"/>
      <c r="G270" s="186"/>
      <c r="I270" s="216"/>
    </row>
    <row r="271" spans="1:9" ht="15" customHeight="1">
      <c r="A271" s="213"/>
      <c r="B271" s="64" t="s">
        <v>327</v>
      </c>
      <c r="C271" s="214">
        <v>2841</v>
      </c>
      <c r="D271" s="214">
        <v>5812</v>
      </c>
      <c r="E271" s="215">
        <v>4802</v>
      </c>
      <c r="F271" s="186">
        <v>0.826221610461115</v>
      </c>
      <c r="G271" s="186">
        <v>1.867755737067289</v>
      </c>
      <c r="I271" s="216"/>
    </row>
    <row r="272" spans="1:9" ht="15" customHeight="1">
      <c r="A272" s="213"/>
      <c r="B272" s="64" t="s">
        <v>314</v>
      </c>
      <c r="C272" s="214"/>
      <c r="D272" s="214"/>
      <c r="E272" s="215">
        <v>105</v>
      </c>
      <c r="F272" s="186"/>
      <c r="G272" s="186"/>
      <c r="I272" s="216"/>
    </row>
    <row r="273" spans="1:9" ht="15" customHeight="1">
      <c r="A273" s="213"/>
      <c r="B273" s="64" t="s">
        <v>328</v>
      </c>
      <c r="C273" s="214"/>
      <c r="D273" s="214"/>
      <c r="E273" s="215">
        <v>4017</v>
      </c>
      <c r="F273" s="186"/>
      <c r="G273" s="186">
        <v>1.8736007462686568</v>
      </c>
      <c r="I273" s="216"/>
    </row>
    <row r="274" spans="1:9" ht="15" customHeight="1">
      <c r="A274" s="213"/>
      <c r="B274" s="64" t="s">
        <v>329</v>
      </c>
      <c r="C274" s="214"/>
      <c r="D274" s="214"/>
      <c r="E274" s="215">
        <v>680</v>
      </c>
      <c r="F274" s="186"/>
      <c r="G274" s="186">
        <v>4.689655172413793</v>
      </c>
      <c r="I274" s="216"/>
    </row>
    <row r="275" spans="1:9" ht="15" customHeight="1">
      <c r="A275" s="213"/>
      <c r="B275" s="64" t="s">
        <v>330</v>
      </c>
      <c r="C275" s="214"/>
      <c r="D275" s="214"/>
      <c r="E275" s="215"/>
      <c r="F275" s="186"/>
      <c r="G275" s="186">
        <v>0</v>
      </c>
      <c r="I275" s="216"/>
    </row>
    <row r="276" spans="1:9" ht="15" customHeight="1">
      <c r="A276" s="213"/>
      <c r="B276" s="64" t="s">
        <v>331</v>
      </c>
      <c r="C276" s="214"/>
      <c r="D276" s="214"/>
      <c r="E276" s="215"/>
      <c r="F276" s="186"/>
      <c r="G276" s="186">
        <v>0</v>
      </c>
      <c r="I276" s="216"/>
    </row>
    <row r="277" spans="1:9" ht="15" customHeight="1">
      <c r="A277" s="213"/>
      <c r="B277" s="64" t="s">
        <v>332</v>
      </c>
      <c r="C277" s="214">
        <v>389</v>
      </c>
      <c r="D277" s="214">
        <v>372</v>
      </c>
      <c r="E277" s="215">
        <v>372</v>
      </c>
      <c r="F277" s="186">
        <v>1</v>
      </c>
      <c r="G277" s="186">
        <v>0.9973190348525469</v>
      </c>
      <c r="I277" s="216"/>
    </row>
    <row r="278" spans="1:9" ht="15" customHeight="1">
      <c r="A278" s="213"/>
      <c r="B278" s="64" t="s">
        <v>314</v>
      </c>
      <c r="C278" s="214"/>
      <c r="D278" s="214"/>
      <c r="E278" s="215"/>
      <c r="F278" s="186"/>
      <c r="G278" s="186"/>
      <c r="I278" s="216"/>
    </row>
    <row r="279" spans="1:9" ht="15" customHeight="1">
      <c r="A279" s="213"/>
      <c r="B279" s="64" t="s">
        <v>333</v>
      </c>
      <c r="C279" s="214"/>
      <c r="D279" s="214"/>
      <c r="E279" s="215">
        <v>99</v>
      </c>
      <c r="F279" s="186"/>
      <c r="G279" s="186">
        <v>2.475</v>
      </c>
      <c r="I279" s="216"/>
    </row>
    <row r="280" spans="1:9" ht="15" customHeight="1">
      <c r="A280" s="213"/>
      <c r="B280" s="64" t="s">
        <v>334</v>
      </c>
      <c r="C280" s="214"/>
      <c r="D280" s="214"/>
      <c r="E280" s="215">
        <v>273</v>
      </c>
      <c r="F280" s="186"/>
      <c r="G280" s="186">
        <v>0.8921568627450981</v>
      </c>
      <c r="I280" s="216"/>
    </row>
    <row r="281" spans="1:9" ht="15" customHeight="1">
      <c r="A281" s="213"/>
      <c r="B281" s="64" t="s">
        <v>335</v>
      </c>
      <c r="C281" s="214"/>
      <c r="D281" s="214"/>
      <c r="E281" s="215"/>
      <c r="F281" s="186"/>
      <c r="G281" s="186">
        <v>0</v>
      </c>
      <c r="I281" s="216"/>
    </row>
    <row r="282" spans="1:9" ht="15" customHeight="1">
      <c r="A282" s="213"/>
      <c r="B282" s="64" t="s">
        <v>336</v>
      </c>
      <c r="C282" s="214">
        <v>484</v>
      </c>
      <c r="D282" s="214">
        <v>541</v>
      </c>
      <c r="E282" s="215">
        <v>541</v>
      </c>
      <c r="F282" s="186">
        <v>1</v>
      </c>
      <c r="G282" s="186">
        <v>1.1838074398249452</v>
      </c>
      <c r="I282" s="216"/>
    </row>
    <row r="283" spans="1:9" ht="15" customHeight="1">
      <c r="A283" s="213"/>
      <c r="B283" s="64" t="s">
        <v>337</v>
      </c>
      <c r="C283" s="214"/>
      <c r="D283" s="214"/>
      <c r="E283" s="215">
        <v>371</v>
      </c>
      <c r="F283" s="186"/>
      <c r="G283" s="186">
        <v>1.2366666666666666</v>
      </c>
      <c r="I283" s="216"/>
    </row>
    <row r="284" spans="1:9" ht="15" customHeight="1">
      <c r="A284" s="213"/>
      <c r="B284" s="64" t="s">
        <v>338</v>
      </c>
      <c r="C284" s="214"/>
      <c r="D284" s="214"/>
      <c r="E284" s="215">
        <v>170</v>
      </c>
      <c r="F284" s="186"/>
      <c r="G284" s="186">
        <v>1.1888111888111887</v>
      </c>
      <c r="I284" s="216"/>
    </row>
    <row r="285" spans="1:9" ht="15" customHeight="1">
      <c r="A285" s="213"/>
      <c r="B285" s="64" t="s">
        <v>339</v>
      </c>
      <c r="C285" s="214"/>
      <c r="D285" s="214"/>
      <c r="E285" s="215"/>
      <c r="F285" s="186"/>
      <c r="G285" s="186"/>
      <c r="I285" s="216"/>
    </row>
    <row r="286" spans="1:9" ht="15" customHeight="1">
      <c r="A286" s="213"/>
      <c r="B286" s="64" t="s">
        <v>340</v>
      </c>
      <c r="C286" s="214"/>
      <c r="D286" s="214"/>
      <c r="E286" s="215"/>
      <c r="F286" s="186"/>
      <c r="G286" s="186">
        <v>0</v>
      </c>
      <c r="I286" s="216"/>
    </row>
    <row r="287" spans="1:9" ht="15" customHeight="1">
      <c r="A287" s="213"/>
      <c r="B287" s="64" t="s">
        <v>341</v>
      </c>
      <c r="C287" s="214">
        <v>1858</v>
      </c>
      <c r="D287" s="214">
        <v>1887</v>
      </c>
      <c r="E287" s="215">
        <v>1887</v>
      </c>
      <c r="F287" s="186">
        <v>1</v>
      </c>
      <c r="G287" s="186">
        <v>1.0813753581661891</v>
      </c>
      <c r="I287" s="216"/>
    </row>
    <row r="288" spans="1:9" ht="15" customHeight="1">
      <c r="A288" s="213"/>
      <c r="B288" s="64" t="s">
        <v>314</v>
      </c>
      <c r="C288" s="214"/>
      <c r="D288" s="214"/>
      <c r="E288" s="215">
        <v>492</v>
      </c>
      <c r="F288" s="186"/>
      <c r="G288" s="186">
        <v>1.1468531468531469</v>
      </c>
      <c r="I288" s="216"/>
    </row>
    <row r="289" spans="1:9" ht="15" customHeight="1">
      <c r="A289" s="213"/>
      <c r="B289" s="64" t="s">
        <v>342</v>
      </c>
      <c r="C289" s="214"/>
      <c r="D289" s="214"/>
      <c r="E289" s="215">
        <v>1158</v>
      </c>
      <c r="F289" s="186"/>
      <c r="G289" s="186">
        <v>1</v>
      </c>
      <c r="I289" s="216"/>
    </row>
    <row r="290" spans="1:9" ht="15" customHeight="1">
      <c r="A290" s="213"/>
      <c r="B290" s="64" t="s">
        <v>343</v>
      </c>
      <c r="C290" s="214"/>
      <c r="D290" s="214"/>
      <c r="E290" s="215"/>
      <c r="F290" s="186"/>
      <c r="G290" s="186"/>
      <c r="I290" s="216"/>
    </row>
    <row r="291" spans="1:9" ht="15" customHeight="1">
      <c r="A291" s="213"/>
      <c r="B291" s="64" t="s">
        <v>344</v>
      </c>
      <c r="C291" s="214"/>
      <c r="D291" s="214"/>
      <c r="E291" s="215"/>
      <c r="F291" s="186"/>
      <c r="G291" s="186"/>
      <c r="I291" s="216"/>
    </row>
    <row r="292" spans="1:9" ht="15" customHeight="1">
      <c r="A292" s="213"/>
      <c r="B292" s="64" t="s">
        <v>345</v>
      </c>
      <c r="C292" s="214"/>
      <c r="D292" s="214"/>
      <c r="E292" s="215">
        <v>101</v>
      </c>
      <c r="F292" s="186"/>
      <c r="G292" s="186">
        <v>5.05</v>
      </c>
      <c r="I292" s="216"/>
    </row>
    <row r="293" spans="1:9" ht="15" customHeight="1">
      <c r="A293" s="213"/>
      <c r="B293" s="64" t="s">
        <v>346</v>
      </c>
      <c r="C293" s="214"/>
      <c r="D293" s="214"/>
      <c r="E293" s="215">
        <v>136</v>
      </c>
      <c r="F293" s="186"/>
      <c r="G293" s="186">
        <v>0.9855072463768116</v>
      </c>
      <c r="I293" s="216"/>
    </row>
    <row r="294" spans="1:9" ht="15" customHeight="1">
      <c r="A294" s="213"/>
      <c r="B294" s="64" t="s">
        <v>347</v>
      </c>
      <c r="C294" s="214"/>
      <c r="D294" s="214"/>
      <c r="E294" s="215"/>
      <c r="F294" s="186"/>
      <c r="G294" s="186"/>
      <c r="I294" s="216"/>
    </row>
    <row r="295" spans="1:9" ht="15" customHeight="1">
      <c r="A295" s="213"/>
      <c r="B295" s="64" t="s">
        <v>348</v>
      </c>
      <c r="C295" s="214"/>
      <c r="D295" s="214"/>
      <c r="E295" s="215"/>
      <c r="F295" s="186"/>
      <c r="G295" s="186"/>
      <c r="I295" s="216"/>
    </row>
    <row r="296" spans="1:9" ht="15" customHeight="1">
      <c r="A296" s="213"/>
      <c r="B296" s="64" t="s">
        <v>349</v>
      </c>
      <c r="C296" s="214"/>
      <c r="D296" s="214"/>
      <c r="E296" s="215"/>
      <c r="F296" s="186"/>
      <c r="G296" s="186"/>
      <c r="I296" s="216"/>
    </row>
    <row r="297" spans="1:9" ht="15" customHeight="1">
      <c r="A297" s="213"/>
      <c r="B297" s="64" t="s">
        <v>350</v>
      </c>
      <c r="C297" s="214"/>
      <c r="D297" s="214"/>
      <c r="E297" s="215"/>
      <c r="F297" s="186"/>
      <c r="G297" s="186"/>
      <c r="I297" s="216"/>
    </row>
    <row r="298" spans="1:9" ht="15" customHeight="1">
      <c r="A298" s="213"/>
      <c r="B298" s="64" t="s">
        <v>351</v>
      </c>
      <c r="C298" s="214">
        <v>511</v>
      </c>
      <c r="D298" s="214"/>
      <c r="E298" s="215"/>
      <c r="F298" s="186"/>
      <c r="G298" s="186">
        <v>0</v>
      </c>
      <c r="I298" s="216"/>
    </row>
    <row r="299" spans="1:9" ht="15" customHeight="1">
      <c r="A299" s="213"/>
      <c r="B299" s="64" t="s">
        <v>352</v>
      </c>
      <c r="C299" s="214"/>
      <c r="D299" s="214"/>
      <c r="E299" s="215"/>
      <c r="F299" s="186"/>
      <c r="G299" s="186">
        <v>0</v>
      </c>
      <c r="I299" s="216"/>
    </row>
    <row r="300" spans="1:9" ht="15" customHeight="1">
      <c r="A300" s="213"/>
      <c r="B300" s="64" t="s">
        <v>353</v>
      </c>
      <c r="C300" s="214"/>
      <c r="D300" s="214"/>
      <c r="E300" s="215"/>
      <c r="F300" s="186"/>
      <c r="G300" s="186"/>
      <c r="I300" s="216"/>
    </row>
    <row r="301" spans="1:9" ht="15" customHeight="1">
      <c r="A301" s="213"/>
      <c r="B301" s="64" t="s">
        <v>354</v>
      </c>
      <c r="C301" s="214">
        <v>3262</v>
      </c>
      <c r="D301" s="214">
        <v>2866</v>
      </c>
      <c r="E301" s="215">
        <v>2857</v>
      </c>
      <c r="F301" s="186">
        <v>0.9968597348220516</v>
      </c>
      <c r="G301" s="186">
        <v>0.886166253101737</v>
      </c>
      <c r="I301" s="216"/>
    </row>
    <row r="302" spans="1:9" ht="15" customHeight="1">
      <c r="A302" s="213"/>
      <c r="B302" s="64" t="s">
        <v>355</v>
      </c>
      <c r="C302" s="214"/>
      <c r="D302" s="214"/>
      <c r="E302" s="215">
        <v>243</v>
      </c>
      <c r="F302" s="186"/>
      <c r="G302" s="186">
        <v>1.3728813559322033</v>
      </c>
      <c r="I302" s="216"/>
    </row>
    <row r="303" spans="1:9" ht="15" customHeight="1">
      <c r="A303" s="213"/>
      <c r="B303" s="64" t="s">
        <v>356</v>
      </c>
      <c r="C303" s="214"/>
      <c r="D303" s="214"/>
      <c r="E303" s="215"/>
      <c r="F303" s="186"/>
      <c r="G303" s="186"/>
      <c r="I303" s="216"/>
    </row>
    <row r="304" spans="1:9" ht="15" customHeight="1">
      <c r="A304" s="213"/>
      <c r="B304" s="64" t="s">
        <v>357</v>
      </c>
      <c r="C304" s="214"/>
      <c r="D304" s="214"/>
      <c r="E304" s="215"/>
      <c r="F304" s="186"/>
      <c r="G304" s="186"/>
      <c r="I304" s="216"/>
    </row>
    <row r="305" spans="1:9" ht="15" customHeight="1">
      <c r="A305" s="213"/>
      <c r="B305" s="64" t="s">
        <v>358</v>
      </c>
      <c r="C305" s="214">
        <v>3262</v>
      </c>
      <c r="D305" s="214">
        <v>2866</v>
      </c>
      <c r="E305" s="215">
        <v>2614</v>
      </c>
      <c r="F305" s="186">
        <v>0.9120725750174459</v>
      </c>
      <c r="G305" s="186">
        <v>0.8578930095175582</v>
      </c>
      <c r="I305" s="216"/>
    </row>
    <row r="306" spans="1:9" ht="15" customHeight="1">
      <c r="A306" s="213" t="s">
        <v>359</v>
      </c>
      <c r="B306" s="64" t="s">
        <v>22</v>
      </c>
      <c r="C306" s="214">
        <v>37082</v>
      </c>
      <c r="D306" s="214">
        <v>35174</v>
      </c>
      <c r="E306" s="215">
        <v>31921</v>
      </c>
      <c r="F306" s="186">
        <v>0.9075169159037926</v>
      </c>
      <c r="G306" s="186">
        <v>0.9047389603763959</v>
      </c>
      <c r="I306" s="216"/>
    </row>
    <row r="307" spans="1:9" ht="15" customHeight="1">
      <c r="A307" s="213"/>
      <c r="B307" s="64" t="s">
        <v>360</v>
      </c>
      <c r="C307" s="214">
        <v>25363</v>
      </c>
      <c r="D307" s="214">
        <v>20319</v>
      </c>
      <c r="E307" s="215">
        <v>19618</v>
      </c>
      <c r="F307" s="186">
        <v>0.9655002706826123</v>
      </c>
      <c r="G307" s="186">
        <v>0.8115330520393812</v>
      </c>
      <c r="I307" s="216"/>
    </row>
    <row r="308" spans="1:9" ht="15" customHeight="1">
      <c r="A308" s="213"/>
      <c r="B308" s="64" t="s">
        <v>140</v>
      </c>
      <c r="C308" s="214"/>
      <c r="D308" s="214"/>
      <c r="E308" s="215">
        <v>5093</v>
      </c>
      <c r="F308" s="186"/>
      <c r="G308" s="186">
        <v>1.1195867223565619</v>
      </c>
      <c r="I308" s="216"/>
    </row>
    <row r="309" spans="1:9" ht="15" customHeight="1">
      <c r="A309" s="213"/>
      <c r="B309" s="64" t="s">
        <v>141</v>
      </c>
      <c r="C309" s="214"/>
      <c r="D309" s="214"/>
      <c r="E309" s="215">
        <v>1464</v>
      </c>
      <c r="F309" s="186"/>
      <c r="G309" s="186">
        <v>1.007570543702684</v>
      </c>
      <c r="I309" s="216"/>
    </row>
    <row r="310" spans="1:9" ht="15" customHeight="1">
      <c r="A310" s="213"/>
      <c r="B310" s="64" t="s">
        <v>142</v>
      </c>
      <c r="C310" s="214"/>
      <c r="D310" s="214"/>
      <c r="E310" s="215"/>
      <c r="F310" s="186"/>
      <c r="G310" s="186"/>
      <c r="I310" s="216"/>
    </row>
    <row r="311" spans="1:9" ht="15" customHeight="1">
      <c r="A311" s="213"/>
      <c r="B311" s="64" t="s">
        <v>361</v>
      </c>
      <c r="C311" s="214"/>
      <c r="D311" s="214"/>
      <c r="E311" s="215">
        <v>1018</v>
      </c>
      <c r="F311" s="186"/>
      <c r="G311" s="186">
        <v>1.0571131879543094</v>
      </c>
      <c r="I311" s="216"/>
    </row>
    <row r="312" spans="1:9" ht="15" customHeight="1">
      <c r="A312" s="213"/>
      <c r="B312" s="64" t="s">
        <v>362</v>
      </c>
      <c r="C312" s="214"/>
      <c r="D312" s="214"/>
      <c r="E312" s="215">
        <v>71</v>
      </c>
      <c r="F312" s="186"/>
      <c r="G312" s="186">
        <v>1.0757575757575757</v>
      </c>
      <c r="I312" s="216"/>
    </row>
    <row r="313" spans="1:9" ht="15" customHeight="1">
      <c r="A313" s="213"/>
      <c r="B313" s="64" t="s">
        <v>363</v>
      </c>
      <c r="C313" s="214"/>
      <c r="D313" s="214"/>
      <c r="E313" s="215">
        <v>305</v>
      </c>
      <c r="F313" s="186"/>
      <c r="G313" s="186">
        <v>0.8221024258760108</v>
      </c>
      <c r="I313" s="216"/>
    </row>
    <row r="314" spans="1:9" ht="15" customHeight="1">
      <c r="A314" s="213"/>
      <c r="B314" s="64" t="s">
        <v>364</v>
      </c>
      <c r="C314" s="214"/>
      <c r="D314" s="214"/>
      <c r="E314" s="215">
        <v>2822</v>
      </c>
      <c r="F314" s="186"/>
      <c r="G314" s="186">
        <v>1.2486725663716813</v>
      </c>
      <c r="I314" s="216"/>
    </row>
    <row r="315" spans="1:9" ht="15" customHeight="1">
      <c r="A315" s="213"/>
      <c r="B315" s="64" t="s">
        <v>365</v>
      </c>
      <c r="C315" s="214"/>
      <c r="D315" s="214"/>
      <c r="E315" s="215">
        <v>51</v>
      </c>
      <c r="F315" s="186"/>
      <c r="G315" s="186">
        <v>0.6623376623376623</v>
      </c>
      <c r="I315" s="216"/>
    </row>
    <row r="316" spans="1:9" ht="15" customHeight="1">
      <c r="A316" s="213"/>
      <c r="B316" s="64" t="s">
        <v>366</v>
      </c>
      <c r="C316" s="214"/>
      <c r="D316" s="214"/>
      <c r="E316" s="215">
        <v>4925</v>
      </c>
      <c r="F316" s="186"/>
      <c r="G316" s="186">
        <v>0.816072908036454</v>
      </c>
      <c r="I316" s="216"/>
    </row>
    <row r="317" spans="1:9" ht="15" customHeight="1">
      <c r="A317" s="213"/>
      <c r="B317" s="64" t="s">
        <v>367</v>
      </c>
      <c r="C317" s="214"/>
      <c r="D317" s="214"/>
      <c r="E317" s="215"/>
      <c r="F317" s="186"/>
      <c r="G317" s="186">
        <v>0</v>
      </c>
      <c r="I317" s="216"/>
    </row>
    <row r="318" spans="1:9" ht="15" customHeight="1">
      <c r="A318" s="213"/>
      <c r="B318" s="64" t="s">
        <v>368</v>
      </c>
      <c r="C318" s="214"/>
      <c r="D318" s="214"/>
      <c r="E318" s="215">
        <v>608</v>
      </c>
      <c r="F318" s="186"/>
      <c r="G318" s="186">
        <v>0.2532278217409413</v>
      </c>
      <c r="I318" s="216"/>
    </row>
    <row r="319" spans="1:9" ht="15" customHeight="1">
      <c r="A319" s="213"/>
      <c r="B319" s="64" t="s">
        <v>369</v>
      </c>
      <c r="C319" s="214"/>
      <c r="D319" s="214"/>
      <c r="E319" s="215">
        <v>51</v>
      </c>
      <c r="F319" s="186"/>
      <c r="G319" s="186">
        <v>1.0625</v>
      </c>
      <c r="I319" s="216"/>
    </row>
    <row r="320" spans="1:9" ht="15" customHeight="1">
      <c r="A320" s="213"/>
      <c r="B320" s="64" t="s">
        <v>370</v>
      </c>
      <c r="C320" s="214"/>
      <c r="D320" s="214"/>
      <c r="E320" s="215">
        <v>3210</v>
      </c>
      <c r="F320" s="186"/>
      <c r="G320" s="186">
        <v>0.5396772024209818</v>
      </c>
      <c r="I320" s="216"/>
    </row>
    <row r="321" spans="1:9" ht="15" customHeight="1">
      <c r="A321" s="213"/>
      <c r="B321" s="64" t="s">
        <v>371</v>
      </c>
      <c r="C321" s="214">
        <v>1385</v>
      </c>
      <c r="D321" s="214">
        <v>1877</v>
      </c>
      <c r="E321" s="215">
        <v>1877</v>
      </c>
      <c r="F321" s="186">
        <v>1</v>
      </c>
      <c r="G321" s="186">
        <v>1.4284627092846272</v>
      </c>
      <c r="I321" s="216"/>
    </row>
    <row r="322" spans="1:9" ht="15" customHeight="1">
      <c r="A322" s="213"/>
      <c r="B322" s="64" t="s">
        <v>140</v>
      </c>
      <c r="C322" s="214"/>
      <c r="D322" s="214"/>
      <c r="E322" s="215">
        <v>154</v>
      </c>
      <c r="F322" s="186"/>
      <c r="G322" s="186">
        <v>1.1159420289855073</v>
      </c>
      <c r="I322" s="216"/>
    </row>
    <row r="323" spans="1:9" ht="15" customHeight="1">
      <c r="A323" s="213"/>
      <c r="B323" s="64" t="s">
        <v>141</v>
      </c>
      <c r="C323" s="214"/>
      <c r="D323" s="214"/>
      <c r="E323" s="215"/>
      <c r="F323" s="186"/>
      <c r="G323" s="186"/>
      <c r="I323" s="216"/>
    </row>
    <row r="324" spans="1:9" ht="15" customHeight="1">
      <c r="A324" s="213"/>
      <c r="B324" s="64" t="s">
        <v>142</v>
      </c>
      <c r="C324" s="214"/>
      <c r="D324" s="214"/>
      <c r="E324" s="215"/>
      <c r="F324" s="186"/>
      <c r="G324" s="186"/>
      <c r="I324" s="216"/>
    </row>
    <row r="325" spans="1:9" ht="15" customHeight="1">
      <c r="A325" s="213"/>
      <c r="B325" s="64" t="s">
        <v>372</v>
      </c>
      <c r="C325" s="214"/>
      <c r="D325" s="214"/>
      <c r="E325" s="215">
        <v>563</v>
      </c>
      <c r="F325" s="186"/>
      <c r="G325" s="186">
        <v>2.345833333333333</v>
      </c>
      <c r="I325" s="216"/>
    </row>
    <row r="326" spans="1:9" ht="15" customHeight="1">
      <c r="A326" s="213"/>
      <c r="B326" s="64" t="s">
        <v>373</v>
      </c>
      <c r="C326" s="214"/>
      <c r="D326" s="214"/>
      <c r="E326" s="215">
        <v>1160</v>
      </c>
      <c r="F326" s="186"/>
      <c r="G326" s="186">
        <v>1.2393162393162394</v>
      </c>
      <c r="I326" s="216"/>
    </row>
    <row r="327" spans="1:9" ht="15" customHeight="1">
      <c r="A327" s="213"/>
      <c r="B327" s="64" t="s">
        <v>374</v>
      </c>
      <c r="C327" s="214"/>
      <c r="D327" s="214"/>
      <c r="E327" s="215"/>
      <c r="F327" s="186"/>
      <c r="G327" s="186"/>
      <c r="I327" s="216"/>
    </row>
    <row r="328" spans="1:9" ht="15" customHeight="1">
      <c r="A328" s="213"/>
      <c r="B328" s="64" t="s">
        <v>375</v>
      </c>
      <c r="C328" s="214"/>
      <c r="D328" s="214"/>
      <c r="E328" s="215"/>
      <c r="F328" s="186"/>
      <c r="G328" s="186"/>
      <c r="I328" s="216"/>
    </row>
    <row r="329" spans="1:9" ht="15" customHeight="1">
      <c r="A329" s="213"/>
      <c r="B329" s="64" t="s">
        <v>376</v>
      </c>
      <c r="C329" s="214">
        <v>1354</v>
      </c>
      <c r="D329" s="214">
        <v>1217</v>
      </c>
      <c r="E329" s="215">
        <v>1188</v>
      </c>
      <c r="F329" s="186">
        <v>0.9761709120788825</v>
      </c>
      <c r="G329" s="186">
        <v>0.928125</v>
      </c>
      <c r="I329" s="216"/>
    </row>
    <row r="330" spans="1:9" ht="15" customHeight="1">
      <c r="A330" s="213"/>
      <c r="B330" s="64" t="s">
        <v>140</v>
      </c>
      <c r="C330" s="214"/>
      <c r="D330" s="214"/>
      <c r="E330" s="215">
        <v>56</v>
      </c>
      <c r="F330" s="186"/>
      <c r="G330" s="186">
        <v>1.0769230769230769</v>
      </c>
      <c r="I330" s="216"/>
    </row>
    <row r="331" spans="1:9" ht="15" customHeight="1">
      <c r="A331" s="213"/>
      <c r="B331" s="64" t="s">
        <v>141</v>
      </c>
      <c r="C331" s="214"/>
      <c r="D331" s="214"/>
      <c r="E331" s="215"/>
      <c r="F331" s="186"/>
      <c r="G331" s="186">
        <v>0</v>
      </c>
      <c r="I331" s="216"/>
    </row>
    <row r="332" spans="1:9" ht="15" customHeight="1">
      <c r="A332" s="213"/>
      <c r="B332" s="64" t="s">
        <v>142</v>
      </c>
      <c r="C332" s="214"/>
      <c r="D332" s="214"/>
      <c r="E332" s="215"/>
      <c r="F332" s="186"/>
      <c r="G332" s="186"/>
      <c r="I332" s="216"/>
    </row>
    <row r="333" spans="1:9" ht="15" customHeight="1">
      <c r="A333" s="213"/>
      <c r="B333" s="64" t="s">
        <v>377</v>
      </c>
      <c r="C333" s="214"/>
      <c r="D333" s="214"/>
      <c r="E333" s="215"/>
      <c r="F333" s="186"/>
      <c r="G333" s="186"/>
      <c r="I333" s="216"/>
    </row>
    <row r="334" spans="1:9" ht="15" customHeight="1">
      <c r="A334" s="213"/>
      <c r="B334" s="64" t="s">
        <v>378</v>
      </c>
      <c r="C334" s="214"/>
      <c r="D334" s="214"/>
      <c r="E334" s="215">
        <v>15</v>
      </c>
      <c r="F334" s="186"/>
      <c r="G334" s="186"/>
      <c r="I334" s="216"/>
    </row>
    <row r="335" spans="1:9" ht="15" customHeight="1">
      <c r="A335" s="213"/>
      <c r="B335" s="64" t="s">
        <v>379</v>
      </c>
      <c r="C335" s="214"/>
      <c r="D335" s="214"/>
      <c r="E335" s="215">
        <v>28</v>
      </c>
      <c r="F335" s="186"/>
      <c r="G335" s="186">
        <v>1</v>
      </c>
      <c r="I335" s="216"/>
    </row>
    <row r="336" spans="1:9" ht="15" customHeight="1">
      <c r="A336" s="213"/>
      <c r="B336" s="64" t="s">
        <v>380</v>
      </c>
      <c r="C336" s="214"/>
      <c r="D336" s="214"/>
      <c r="E336" s="215">
        <v>857</v>
      </c>
      <c r="F336" s="186"/>
      <c r="G336" s="186">
        <v>0.8871635610766045</v>
      </c>
      <c r="I336" s="216"/>
    </row>
    <row r="337" spans="1:9" ht="15" customHeight="1">
      <c r="A337" s="213"/>
      <c r="B337" s="64" t="s">
        <v>381</v>
      </c>
      <c r="C337" s="214"/>
      <c r="D337" s="214"/>
      <c r="E337" s="215">
        <v>201</v>
      </c>
      <c r="F337" s="186"/>
      <c r="G337" s="186">
        <v>1.488888888888889</v>
      </c>
      <c r="I337" s="216"/>
    </row>
    <row r="338" spans="1:9" ht="15" customHeight="1">
      <c r="A338" s="213"/>
      <c r="B338" s="64" t="s">
        <v>382</v>
      </c>
      <c r="C338" s="214"/>
      <c r="D338" s="214"/>
      <c r="E338" s="215">
        <v>21</v>
      </c>
      <c r="F338" s="186"/>
      <c r="G338" s="186"/>
      <c r="I338" s="216"/>
    </row>
    <row r="339" spans="1:9" ht="15" customHeight="1">
      <c r="A339" s="213"/>
      <c r="B339" s="64" t="s">
        <v>383</v>
      </c>
      <c r="C339" s="214"/>
      <c r="D339" s="214"/>
      <c r="E339" s="215">
        <v>10</v>
      </c>
      <c r="F339" s="186"/>
      <c r="G339" s="186">
        <v>0.10526315789473684</v>
      </c>
      <c r="I339" s="216"/>
    </row>
    <row r="340" spans="1:9" ht="15" customHeight="1">
      <c r="A340" s="213"/>
      <c r="B340" s="64" t="s">
        <v>384</v>
      </c>
      <c r="C340" s="214">
        <v>7144</v>
      </c>
      <c r="D340" s="214">
        <v>8191</v>
      </c>
      <c r="E340" s="215">
        <v>8191</v>
      </c>
      <c r="F340" s="186">
        <v>1</v>
      </c>
      <c r="G340" s="186">
        <v>1.210790835181079</v>
      </c>
      <c r="I340" s="216"/>
    </row>
    <row r="341" spans="1:9" ht="15" customHeight="1">
      <c r="A341" s="213"/>
      <c r="B341" s="64" t="s">
        <v>140</v>
      </c>
      <c r="C341" s="214"/>
      <c r="D341" s="214"/>
      <c r="E341" s="215">
        <v>2204</v>
      </c>
      <c r="F341" s="186"/>
      <c r="G341" s="186">
        <v>1.1384297520661157</v>
      </c>
      <c r="I341" s="216"/>
    </row>
    <row r="342" spans="1:9" ht="15" customHeight="1">
      <c r="A342" s="213"/>
      <c r="B342" s="64" t="s">
        <v>141</v>
      </c>
      <c r="C342" s="214"/>
      <c r="D342" s="214"/>
      <c r="E342" s="215">
        <v>723</v>
      </c>
      <c r="F342" s="186"/>
      <c r="G342" s="186">
        <v>2.0775862068965516</v>
      </c>
      <c r="I342" s="216"/>
    </row>
    <row r="343" spans="1:9" ht="15" customHeight="1">
      <c r="A343" s="213"/>
      <c r="B343" s="64" t="s">
        <v>142</v>
      </c>
      <c r="C343" s="214"/>
      <c r="D343" s="214"/>
      <c r="E343" s="215"/>
      <c r="F343" s="186"/>
      <c r="G343" s="186"/>
      <c r="I343" s="216"/>
    </row>
    <row r="344" spans="1:9" ht="15" customHeight="1">
      <c r="A344" s="213"/>
      <c r="B344" s="64" t="s">
        <v>385</v>
      </c>
      <c r="C344" s="214"/>
      <c r="D344" s="214"/>
      <c r="E344" s="215">
        <v>1442</v>
      </c>
      <c r="F344" s="186"/>
      <c r="G344" s="186">
        <v>1.4699286442405708</v>
      </c>
      <c r="I344" s="216"/>
    </row>
    <row r="345" spans="1:9" ht="15" customHeight="1">
      <c r="A345" s="213"/>
      <c r="B345" s="64" t="s">
        <v>386</v>
      </c>
      <c r="C345" s="214"/>
      <c r="D345" s="214"/>
      <c r="E345" s="215">
        <v>1803</v>
      </c>
      <c r="F345" s="186"/>
      <c r="G345" s="186">
        <v>1.3485415108451757</v>
      </c>
      <c r="I345" s="216"/>
    </row>
    <row r="346" spans="1:9" ht="15" customHeight="1">
      <c r="A346" s="213"/>
      <c r="B346" s="64" t="s">
        <v>387</v>
      </c>
      <c r="C346" s="214"/>
      <c r="D346" s="214"/>
      <c r="E346" s="215">
        <v>526</v>
      </c>
      <c r="F346" s="186"/>
      <c r="G346" s="186">
        <v>1.021359223300971</v>
      </c>
      <c r="I346" s="216"/>
    </row>
    <row r="347" spans="1:9" ht="15" customHeight="1">
      <c r="A347" s="213"/>
      <c r="B347" s="64" t="s">
        <v>388</v>
      </c>
      <c r="C347" s="214"/>
      <c r="D347" s="214"/>
      <c r="E347" s="215">
        <v>80</v>
      </c>
      <c r="F347" s="186"/>
      <c r="G347" s="186">
        <v>1</v>
      </c>
      <c r="I347" s="216"/>
    </row>
    <row r="348" spans="1:9" ht="15" customHeight="1">
      <c r="A348" s="213"/>
      <c r="B348" s="64" t="s">
        <v>389</v>
      </c>
      <c r="C348" s="214"/>
      <c r="D348" s="214"/>
      <c r="E348" s="215">
        <v>734</v>
      </c>
      <c r="F348" s="186"/>
      <c r="G348" s="186">
        <v>1.139751552795031</v>
      </c>
      <c r="I348" s="216"/>
    </row>
    <row r="349" spans="1:9" ht="15" customHeight="1">
      <c r="A349" s="213"/>
      <c r="B349" s="64" t="s">
        <v>390</v>
      </c>
      <c r="C349" s="214"/>
      <c r="D349" s="214"/>
      <c r="E349" s="215"/>
      <c r="F349" s="186"/>
      <c r="G349" s="186"/>
      <c r="I349" s="216"/>
    </row>
    <row r="350" spans="1:9" ht="15" customHeight="1">
      <c r="A350" s="213"/>
      <c r="B350" s="64" t="s">
        <v>391</v>
      </c>
      <c r="C350" s="214"/>
      <c r="D350" s="214"/>
      <c r="E350" s="215">
        <v>679</v>
      </c>
      <c r="F350" s="186"/>
      <c r="G350" s="186">
        <v>0.7348484848484849</v>
      </c>
      <c r="I350" s="216"/>
    </row>
    <row r="351" spans="1:9" ht="15" customHeight="1">
      <c r="A351" s="213"/>
      <c r="B351" s="64" t="s">
        <v>392</v>
      </c>
      <c r="C351" s="214">
        <v>1836</v>
      </c>
      <c r="D351" s="214">
        <v>3570</v>
      </c>
      <c r="E351" s="215">
        <v>1047</v>
      </c>
      <c r="F351" s="186">
        <v>0.29327731092436976</v>
      </c>
      <c r="G351" s="186">
        <v>0.5986277873070326</v>
      </c>
      <c r="I351" s="216"/>
    </row>
    <row r="352" spans="1:9" ht="15" customHeight="1">
      <c r="A352" s="213"/>
      <c r="B352" s="64" t="s">
        <v>393</v>
      </c>
      <c r="C352" s="214"/>
      <c r="D352" s="214"/>
      <c r="E352" s="215">
        <v>208</v>
      </c>
      <c r="F352" s="186"/>
      <c r="G352" s="186">
        <v>0.8888888888888888</v>
      </c>
      <c r="I352" s="216"/>
    </row>
    <row r="353" spans="1:9" ht="15" customHeight="1">
      <c r="A353" s="213"/>
      <c r="B353" s="64" t="s">
        <v>394</v>
      </c>
      <c r="C353" s="214"/>
      <c r="D353" s="214"/>
      <c r="E353" s="215">
        <v>164</v>
      </c>
      <c r="F353" s="186"/>
      <c r="G353" s="186">
        <v>4.1</v>
      </c>
      <c r="I353" s="216"/>
    </row>
    <row r="354" spans="1:9" ht="15" customHeight="1">
      <c r="A354" s="213"/>
      <c r="B354" s="64" t="s">
        <v>395</v>
      </c>
      <c r="C354" s="214">
        <v>1836</v>
      </c>
      <c r="D354" s="214">
        <v>3570</v>
      </c>
      <c r="E354" s="215">
        <v>675</v>
      </c>
      <c r="F354" s="186">
        <v>0.18907563025210083</v>
      </c>
      <c r="G354" s="186">
        <v>0.4576271186440678</v>
      </c>
      <c r="I354" s="216"/>
    </row>
    <row r="355" spans="1:9" ht="15" customHeight="1">
      <c r="A355" s="213" t="s">
        <v>396</v>
      </c>
      <c r="B355" s="64" t="s">
        <v>24</v>
      </c>
      <c r="C355" s="214">
        <v>392978</v>
      </c>
      <c r="D355" s="214">
        <v>397668</v>
      </c>
      <c r="E355" s="215">
        <v>397543</v>
      </c>
      <c r="F355" s="186">
        <v>0.9996856674411821</v>
      </c>
      <c r="G355" s="186">
        <v>1.116452340364584</v>
      </c>
      <c r="I355" s="216"/>
    </row>
    <row r="356" spans="1:9" ht="15" customHeight="1">
      <c r="A356" s="213"/>
      <c r="B356" s="64" t="s">
        <v>397</v>
      </c>
      <c r="C356" s="214">
        <v>11231</v>
      </c>
      <c r="D356" s="214">
        <v>13324</v>
      </c>
      <c r="E356" s="215">
        <v>13324</v>
      </c>
      <c r="F356" s="186">
        <v>1</v>
      </c>
      <c r="G356" s="186">
        <v>1.2557964184731385</v>
      </c>
      <c r="I356" s="216"/>
    </row>
    <row r="357" spans="1:9" ht="15" customHeight="1">
      <c r="A357" s="213"/>
      <c r="B357" s="64" t="s">
        <v>140</v>
      </c>
      <c r="C357" s="214"/>
      <c r="D357" s="214"/>
      <c r="E357" s="215">
        <v>8808</v>
      </c>
      <c r="F357" s="186"/>
      <c r="G357" s="186">
        <v>1.3428876353102608</v>
      </c>
      <c r="I357" s="216"/>
    </row>
    <row r="358" spans="1:9" ht="15" customHeight="1">
      <c r="A358" s="213"/>
      <c r="B358" s="64" t="s">
        <v>141</v>
      </c>
      <c r="C358" s="214"/>
      <c r="D358" s="214"/>
      <c r="E358" s="215">
        <v>1505</v>
      </c>
      <c r="F358" s="186"/>
      <c r="G358" s="186">
        <v>1.1982484076433122</v>
      </c>
      <c r="I358" s="216"/>
    </row>
    <row r="359" spans="1:9" ht="15" customHeight="1">
      <c r="A359" s="213"/>
      <c r="B359" s="64" t="s">
        <v>142</v>
      </c>
      <c r="C359" s="214"/>
      <c r="D359" s="214"/>
      <c r="E359" s="215"/>
      <c r="F359" s="186"/>
      <c r="G359" s="186"/>
      <c r="I359" s="216"/>
    </row>
    <row r="360" spans="1:9" ht="15" customHeight="1">
      <c r="A360" s="213"/>
      <c r="B360" s="64" t="s">
        <v>398</v>
      </c>
      <c r="C360" s="214"/>
      <c r="D360" s="214"/>
      <c r="E360" s="215">
        <v>70</v>
      </c>
      <c r="F360" s="186"/>
      <c r="G360" s="186">
        <v>0.9333333333333333</v>
      </c>
      <c r="I360" s="216"/>
    </row>
    <row r="361" spans="1:9" ht="15" customHeight="1">
      <c r="A361" s="213"/>
      <c r="B361" s="64" t="s">
        <v>399</v>
      </c>
      <c r="C361" s="214"/>
      <c r="D361" s="214"/>
      <c r="E361" s="215"/>
      <c r="F361" s="186"/>
      <c r="G361" s="186">
        <v>0</v>
      </c>
      <c r="I361" s="216"/>
    </row>
    <row r="362" spans="1:9" ht="15" customHeight="1">
      <c r="A362" s="213"/>
      <c r="B362" s="64" t="s">
        <v>400</v>
      </c>
      <c r="C362" s="214"/>
      <c r="D362" s="214"/>
      <c r="E362" s="215">
        <v>24</v>
      </c>
      <c r="F362" s="186"/>
      <c r="G362" s="186">
        <v>0.3076923076923077</v>
      </c>
      <c r="I362" s="216"/>
    </row>
    <row r="363" spans="1:9" ht="15" customHeight="1">
      <c r="A363" s="213"/>
      <c r="B363" s="64" t="s">
        <v>401</v>
      </c>
      <c r="C363" s="214"/>
      <c r="D363" s="214"/>
      <c r="E363" s="215">
        <v>245</v>
      </c>
      <c r="F363" s="186"/>
      <c r="G363" s="186">
        <v>0.6657608695652174</v>
      </c>
      <c r="I363" s="216"/>
    </row>
    <row r="364" spans="1:9" ht="15" customHeight="1">
      <c r="A364" s="213"/>
      <c r="B364" s="64" t="s">
        <v>183</v>
      </c>
      <c r="C364" s="214"/>
      <c r="D364" s="214"/>
      <c r="E364" s="215">
        <v>330</v>
      </c>
      <c r="F364" s="186"/>
      <c r="G364" s="186">
        <v>9.428571428571429</v>
      </c>
      <c r="I364" s="216"/>
    </row>
    <row r="365" spans="1:9" ht="15" customHeight="1">
      <c r="A365" s="213"/>
      <c r="B365" s="64" t="s">
        <v>402</v>
      </c>
      <c r="C365" s="214"/>
      <c r="D365" s="214"/>
      <c r="E365" s="215">
        <v>798</v>
      </c>
      <c r="F365" s="186"/>
      <c r="G365" s="186">
        <v>1.1255289139633287</v>
      </c>
      <c r="I365" s="216"/>
    </row>
    <row r="366" spans="1:9" ht="15" customHeight="1">
      <c r="A366" s="213"/>
      <c r="B366" s="64" t="s">
        <v>403</v>
      </c>
      <c r="C366" s="214"/>
      <c r="D366" s="214"/>
      <c r="E366" s="215">
        <v>101</v>
      </c>
      <c r="F366" s="186"/>
      <c r="G366" s="186">
        <v>33.666666666666664</v>
      </c>
      <c r="I366" s="216"/>
    </row>
    <row r="367" spans="1:9" ht="15" customHeight="1">
      <c r="A367" s="213"/>
      <c r="B367" s="64" t="s">
        <v>404</v>
      </c>
      <c r="C367" s="214"/>
      <c r="D367" s="214"/>
      <c r="E367" s="215"/>
      <c r="F367" s="186"/>
      <c r="G367" s="186"/>
      <c r="I367" s="216"/>
    </row>
    <row r="368" spans="1:9" ht="15" customHeight="1">
      <c r="A368" s="213"/>
      <c r="B368" s="64" t="s">
        <v>405</v>
      </c>
      <c r="C368" s="214"/>
      <c r="D368" s="214"/>
      <c r="E368" s="215">
        <v>6</v>
      </c>
      <c r="F368" s="186"/>
      <c r="G368" s="186">
        <v>0.75</v>
      </c>
      <c r="I368" s="216"/>
    </row>
    <row r="369" spans="1:9" ht="15" customHeight="1">
      <c r="A369" s="213"/>
      <c r="B369" s="64" t="s">
        <v>406</v>
      </c>
      <c r="C369" s="214"/>
      <c r="D369" s="214"/>
      <c r="E369" s="215">
        <v>1437</v>
      </c>
      <c r="F369" s="186"/>
      <c r="G369" s="186">
        <v>0.9472643375082399</v>
      </c>
      <c r="I369" s="216"/>
    </row>
    <row r="370" spans="1:9" ht="15" customHeight="1">
      <c r="A370" s="213"/>
      <c r="B370" s="64" t="s">
        <v>407</v>
      </c>
      <c r="C370" s="214">
        <v>8630</v>
      </c>
      <c r="D370" s="214">
        <v>8545</v>
      </c>
      <c r="E370" s="215">
        <v>8542</v>
      </c>
      <c r="F370" s="186">
        <v>0.9996489174956115</v>
      </c>
      <c r="G370" s="186">
        <v>1.0327650828194899</v>
      </c>
      <c r="I370" s="216"/>
    </row>
    <row r="371" spans="1:9" ht="15" customHeight="1">
      <c r="A371" s="213"/>
      <c r="B371" s="64" t="s">
        <v>140</v>
      </c>
      <c r="C371" s="214"/>
      <c r="D371" s="214"/>
      <c r="E371" s="215">
        <v>4913</v>
      </c>
      <c r="F371" s="186"/>
      <c r="G371" s="186">
        <v>1.2394046417759839</v>
      </c>
      <c r="I371" s="216"/>
    </row>
    <row r="372" spans="1:9" ht="15" customHeight="1">
      <c r="A372" s="213"/>
      <c r="B372" s="64" t="s">
        <v>141</v>
      </c>
      <c r="C372" s="214"/>
      <c r="D372" s="214"/>
      <c r="E372" s="215">
        <v>1081</v>
      </c>
      <c r="F372" s="186"/>
      <c r="G372" s="186">
        <v>1.1272158498435871</v>
      </c>
      <c r="I372" s="216"/>
    </row>
    <row r="373" spans="1:9" ht="15" customHeight="1">
      <c r="A373" s="213"/>
      <c r="B373" s="64" t="s">
        <v>142</v>
      </c>
      <c r="C373" s="214"/>
      <c r="D373" s="214"/>
      <c r="E373" s="215"/>
      <c r="F373" s="186"/>
      <c r="G373" s="186"/>
      <c r="I373" s="216"/>
    </row>
    <row r="374" spans="1:9" ht="15" customHeight="1">
      <c r="A374" s="213"/>
      <c r="B374" s="64" t="s">
        <v>408</v>
      </c>
      <c r="C374" s="214"/>
      <c r="D374" s="214"/>
      <c r="E374" s="215">
        <v>626</v>
      </c>
      <c r="F374" s="186"/>
      <c r="G374" s="186">
        <v>1.2015355086372361</v>
      </c>
      <c r="I374" s="216"/>
    </row>
    <row r="375" spans="1:9" ht="15" customHeight="1">
      <c r="A375" s="213"/>
      <c r="B375" s="64" t="s">
        <v>409</v>
      </c>
      <c r="C375" s="214"/>
      <c r="D375" s="214"/>
      <c r="E375" s="215">
        <v>419</v>
      </c>
      <c r="F375" s="186"/>
      <c r="G375" s="186">
        <v>0.3468543046357616</v>
      </c>
      <c r="I375" s="216"/>
    </row>
    <row r="376" spans="1:9" ht="15" customHeight="1">
      <c r="A376" s="213"/>
      <c r="B376" s="64" t="s">
        <v>410</v>
      </c>
      <c r="C376" s="214"/>
      <c r="D376" s="214"/>
      <c r="E376" s="215"/>
      <c r="F376" s="186"/>
      <c r="G376" s="186"/>
      <c r="I376" s="216"/>
    </row>
    <row r="377" spans="1:9" ht="15" customHeight="1">
      <c r="A377" s="213"/>
      <c r="B377" s="64" t="s">
        <v>411</v>
      </c>
      <c r="C377" s="214"/>
      <c r="D377" s="214"/>
      <c r="E377" s="215">
        <v>133</v>
      </c>
      <c r="F377" s="186"/>
      <c r="G377" s="186">
        <v>0.46503496503496505</v>
      </c>
      <c r="I377" s="216"/>
    </row>
    <row r="378" spans="1:9" ht="15" customHeight="1">
      <c r="A378" s="213"/>
      <c r="B378" s="64" t="s">
        <v>412</v>
      </c>
      <c r="C378" s="214"/>
      <c r="D378" s="214"/>
      <c r="E378" s="215">
        <v>684</v>
      </c>
      <c r="F378" s="186"/>
      <c r="G378" s="186">
        <v>0.685370741482966</v>
      </c>
      <c r="I378" s="216"/>
    </row>
    <row r="379" spans="1:9" ht="15" customHeight="1">
      <c r="A379" s="213"/>
      <c r="B379" s="64" t="s">
        <v>413</v>
      </c>
      <c r="C379" s="214"/>
      <c r="D379" s="214"/>
      <c r="E379" s="215">
        <v>41</v>
      </c>
      <c r="F379" s="186"/>
      <c r="G379" s="186">
        <v>0.9761904761904762</v>
      </c>
      <c r="I379" s="216"/>
    </row>
    <row r="380" spans="1:9" ht="15" customHeight="1">
      <c r="A380" s="213"/>
      <c r="B380" s="64" t="s">
        <v>414</v>
      </c>
      <c r="C380" s="214"/>
      <c r="D380" s="214"/>
      <c r="E380" s="215">
        <v>645</v>
      </c>
      <c r="F380" s="186"/>
      <c r="G380" s="186">
        <v>2.2013651877133107</v>
      </c>
      <c r="I380" s="216"/>
    </row>
    <row r="381" spans="1:9" ht="15" customHeight="1">
      <c r="A381" s="213"/>
      <c r="B381" s="64" t="s">
        <v>415</v>
      </c>
      <c r="C381" s="214">
        <v>205163</v>
      </c>
      <c r="D381" s="214">
        <v>164427</v>
      </c>
      <c r="E381" s="215">
        <v>164403</v>
      </c>
      <c r="F381" s="186">
        <v>0.9998540385703077</v>
      </c>
      <c r="G381" s="186">
        <v>1.0288176322607292</v>
      </c>
      <c r="I381" s="216"/>
    </row>
    <row r="382" spans="1:9" ht="15" customHeight="1">
      <c r="A382" s="213"/>
      <c r="B382" s="64" t="s">
        <v>416</v>
      </c>
      <c r="C382" s="214"/>
      <c r="D382" s="214"/>
      <c r="E382" s="215">
        <v>13702</v>
      </c>
      <c r="F382" s="186"/>
      <c r="G382" s="186">
        <v>0.35177530743754976</v>
      </c>
      <c r="I382" s="216"/>
    </row>
    <row r="383" spans="1:9" ht="15" customHeight="1">
      <c r="A383" s="213"/>
      <c r="B383" s="64" t="s">
        <v>417</v>
      </c>
      <c r="C383" s="214"/>
      <c r="D383" s="214"/>
      <c r="E383" s="215">
        <v>38677</v>
      </c>
      <c r="F383" s="186"/>
      <c r="G383" s="186">
        <v>0.3912339797084737</v>
      </c>
      <c r="I383" s="216"/>
    </row>
    <row r="384" spans="1:9" ht="15" customHeight="1">
      <c r="A384" s="213"/>
      <c r="B384" s="64" t="s">
        <v>418</v>
      </c>
      <c r="C384" s="214"/>
      <c r="D384" s="214"/>
      <c r="E384" s="215">
        <v>259</v>
      </c>
      <c r="F384" s="186"/>
      <c r="G384" s="186">
        <v>0.8993055555555556</v>
      </c>
      <c r="I384" s="216"/>
    </row>
    <row r="385" spans="1:9" ht="15" customHeight="1">
      <c r="A385" s="213"/>
      <c r="B385" s="64" t="s">
        <v>419</v>
      </c>
      <c r="C385" s="214"/>
      <c r="D385" s="214"/>
      <c r="E385" s="215">
        <v>9656</v>
      </c>
      <c r="F385" s="186"/>
      <c r="G385" s="186">
        <v>0.6221248630887185</v>
      </c>
      <c r="I385" s="216"/>
    </row>
    <row r="386" spans="1:9" ht="15" customHeight="1">
      <c r="A386" s="213"/>
      <c r="B386" s="64" t="s">
        <v>420</v>
      </c>
      <c r="C386" s="214"/>
      <c r="D386" s="214"/>
      <c r="E386" s="215">
        <v>93105</v>
      </c>
      <c r="F386" s="186"/>
      <c r="G386" s="186">
        <v>26.345500848896435</v>
      </c>
      <c r="I386" s="216"/>
    </row>
    <row r="387" spans="1:9" ht="15" customHeight="1">
      <c r="A387" s="213"/>
      <c r="B387" s="64" t="s">
        <v>421</v>
      </c>
      <c r="C387" s="214"/>
      <c r="D387" s="214"/>
      <c r="E387" s="215">
        <v>74</v>
      </c>
      <c r="F387" s="186"/>
      <c r="G387" s="186">
        <v>0.13627992633517497</v>
      </c>
      <c r="I387" s="216"/>
    </row>
    <row r="388" spans="1:9" ht="15" customHeight="1">
      <c r="A388" s="213"/>
      <c r="B388" s="64" t="s">
        <v>422</v>
      </c>
      <c r="C388" s="214"/>
      <c r="D388" s="214"/>
      <c r="E388" s="215">
        <v>8506</v>
      </c>
      <c r="F388" s="186"/>
      <c r="G388" s="186">
        <v>6.06272273699216</v>
      </c>
      <c r="I388" s="216"/>
    </row>
    <row r="389" spans="1:9" ht="15" customHeight="1">
      <c r="A389" s="213"/>
      <c r="B389" s="64" t="s">
        <v>423</v>
      </c>
      <c r="C389" s="214"/>
      <c r="D389" s="214"/>
      <c r="E389" s="215">
        <v>424</v>
      </c>
      <c r="F389" s="186"/>
      <c r="G389" s="186">
        <v>0.6065808297567954</v>
      </c>
      <c r="I389" s="216"/>
    </row>
    <row r="390" spans="1:9" ht="15" customHeight="1">
      <c r="A390" s="213"/>
      <c r="B390" s="64" t="s">
        <v>424</v>
      </c>
      <c r="C390" s="214">
        <v>556</v>
      </c>
      <c r="D390" s="214">
        <v>920</v>
      </c>
      <c r="E390" s="215">
        <v>920</v>
      </c>
      <c r="F390" s="186">
        <v>1</v>
      </c>
      <c r="G390" s="186">
        <v>1.6819012797074955</v>
      </c>
      <c r="I390" s="216"/>
    </row>
    <row r="391" spans="1:9" ht="15" customHeight="1">
      <c r="A391" s="213"/>
      <c r="B391" s="64" t="s">
        <v>425</v>
      </c>
      <c r="C391" s="214"/>
      <c r="D391" s="214"/>
      <c r="E391" s="215">
        <v>547</v>
      </c>
      <c r="F391" s="186"/>
      <c r="G391" s="186">
        <v>1</v>
      </c>
      <c r="I391" s="216"/>
    </row>
    <row r="392" spans="1:9" ht="15" customHeight="1">
      <c r="A392" s="213"/>
      <c r="B392" s="64" t="s">
        <v>426</v>
      </c>
      <c r="C392" s="214"/>
      <c r="D392" s="214"/>
      <c r="E392" s="215"/>
      <c r="F392" s="186"/>
      <c r="G392" s="186"/>
      <c r="I392" s="216"/>
    </row>
    <row r="393" spans="1:9" ht="15" customHeight="1">
      <c r="A393" s="213"/>
      <c r="B393" s="64" t="s">
        <v>427</v>
      </c>
      <c r="C393" s="214"/>
      <c r="D393" s="214"/>
      <c r="E393" s="215">
        <v>373</v>
      </c>
      <c r="F393" s="186"/>
      <c r="G393" s="186"/>
      <c r="I393" s="216"/>
    </row>
    <row r="394" spans="1:9" ht="15" customHeight="1">
      <c r="A394" s="213"/>
      <c r="B394" s="64" t="s">
        <v>428</v>
      </c>
      <c r="C394" s="214">
        <v>7597</v>
      </c>
      <c r="D394" s="214">
        <v>7952</v>
      </c>
      <c r="E394" s="215">
        <v>7921</v>
      </c>
      <c r="F394" s="186">
        <v>0.9961016096579477</v>
      </c>
      <c r="G394" s="186">
        <v>1.0762228260869566</v>
      </c>
      <c r="I394" s="216"/>
    </row>
    <row r="395" spans="1:9" ht="15" customHeight="1">
      <c r="A395" s="213"/>
      <c r="B395" s="64" t="s">
        <v>429</v>
      </c>
      <c r="C395" s="214"/>
      <c r="D395" s="214"/>
      <c r="E395" s="215">
        <v>100</v>
      </c>
      <c r="F395" s="186"/>
      <c r="G395" s="186"/>
      <c r="I395" s="216"/>
    </row>
    <row r="396" spans="1:9" ht="15" customHeight="1">
      <c r="A396" s="213"/>
      <c r="B396" s="64" t="s">
        <v>430</v>
      </c>
      <c r="C396" s="214"/>
      <c r="D396" s="214"/>
      <c r="E396" s="215">
        <v>1035</v>
      </c>
      <c r="F396" s="186"/>
      <c r="G396" s="186">
        <v>1.8682310469314078</v>
      </c>
      <c r="I396" s="216"/>
    </row>
    <row r="397" spans="1:9" ht="15" customHeight="1">
      <c r="A397" s="213"/>
      <c r="B397" s="64" t="s">
        <v>431</v>
      </c>
      <c r="C397" s="214"/>
      <c r="D397" s="214"/>
      <c r="E397" s="215">
        <v>2328</v>
      </c>
      <c r="F397" s="186"/>
      <c r="G397" s="186">
        <v>1.093984962406015</v>
      </c>
      <c r="I397" s="216"/>
    </row>
    <row r="398" spans="1:9" ht="15" customHeight="1">
      <c r="A398" s="213"/>
      <c r="B398" s="64" t="s">
        <v>432</v>
      </c>
      <c r="C398" s="214"/>
      <c r="D398" s="214"/>
      <c r="E398" s="215">
        <v>3516</v>
      </c>
      <c r="F398" s="186"/>
      <c r="G398" s="186">
        <v>0.8781218781218781</v>
      </c>
      <c r="I398" s="216"/>
    </row>
    <row r="399" spans="1:9" ht="15" customHeight="1">
      <c r="A399" s="213"/>
      <c r="B399" s="64" t="s">
        <v>433</v>
      </c>
      <c r="C399" s="214"/>
      <c r="D399" s="214"/>
      <c r="E399" s="215"/>
      <c r="F399" s="186"/>
      <c r="G399" s="186"/>
      <c r="I399" s="216"/>
    </row>
    <row r="400" spans="1:9" ht="15" customHeight="1">
      <c r="A400" s="213"/>
      <c r="B400" s="64" t="s">
        <v>434</v>
      </c>
      <c r="C400" s="214"/>
      <c r="D400" s="214"/>
      <c r="E400" s="215">
        <v>357</v>
      </c>
      <c r="F400" s="186"/>
      <c r="G400" s="186">
        <v>0.8132118451025057</v>
      </c>
      <c r="I400" s="216"/>
    </row>
    <row r="401" spans="1:9" ht="15" customHeight="1">
      <c r="A401" s="213"/>
      <c r="B401" s="64" t="s">
        <v>435</v>
      </c>
      <c r="C401" s="214"/>
      <c r="D401" s="214"/>
      <c r="E401" s="215">
        <v>195</v>
      </c>
      <c r="F401" s="186"/>
      <c r="G401" s="186">
        <v>0.8297872340425532</v>
      </c>
      <c r="I401" s="216"/>
    </row>
    <row r="402" spans="1:9" ht="15" customHeight="1">
      <c r="A402" s="213"/>
      <c r="B402" s="64" t="s">
        <v>436</v>
      </c>
      <c r="C402" s="214"/>
      <c r="D402" s="214"/>
      <c r="E402" s="215"/>
      <c r="F402" s="186"/>
      <c r="G402" s="186"/>
      <c r="I402" s="216"/>
    </row>
    <row r="403" spans="1:9" ht="15" customHeight="1">
      <c r="A403" s="213"/>
      <c r="B403" s="64" t="s">
        <v>437</v>
      </c>
      <c r="C403" s="214"/>
      <c r="D403" s="214"/>
      <c r="E403" s="215">
        <v>390</v>
      </c>
      <c r="F403" s="186"/>
      <c r="G403" s="186"/>
      <c r="I403" s="216"/>
    </row>
    <row r="404" spans="1:9" ht="15" customHeight="1">
      <c r="A404" s="213"/>
      <c r="B404" s="64" t="s">
        <v>438</v>
      </c>
      <c r="C404" s="214">
        <v>15050</v>
      </c>
      <c r="D404" s="214">
        <v>15693</v>
      </c>
      <c r="E404" s="215">
        <v>15638</v>
      </c>
      <c r="F404" s="186">
        <v>0.9964952526604218</v>
      </c>
      <c r="G404" s="186">
        <v>1.0661303517862013</v>
      </c>
      <c r="I404" s="216"/>
    </row>
    <row r="405" spans="1:9" ht="15" customHeight="1">
      <c r="A405" s="213"/>
      <c r="B405" s="64" t="s">
        <v>439</v>
      </c>
      <c r="C405" s="214"/>
      <c r="D405" s="214"/>
      <c r="E405" s="215">
        <v>521</v>
      </c>
      <c r="F405" s="186"/>
      <c r="G405" s="186">
        <v>1.0155945419103314</v>
      </c>
      <c r="I405" s="216"/>
    </row>
    <row r="406" spans="1:9" ht="15" customHeight="1">
      <c r="A406" s="213"/>
      <c r="B406" s="64" t="s">
        <v>440</v>
      </c>
      <c r="C406" s="214"/>
      <c r="D406" s="214"/>
      <c r="E406" s="215">
        <v>2290</v>
      </c>
      <c r="F406" s="186"/>
      <c r="G406" s="186">
        <v>1.0123784261715296</v>
      </c>
      <c r="I406" s="216"/>
    </row>
    <row r="407" spans="1:9" ht="15" customHeight="1">
      <c r="A407" s="213"/>
      <c r="B407" s="64" t="s">
        <v>441</v>
      </c>
      <c r="C407" s="214"/>
      <c r="D407" s="214"/>
      <c r="E407" s="215">
        <v>4486</v>
      </c>
      <c r="F407" s="186"/>
      <c r="G407" s="186">
        <v>0.8222140762463344</v>
      </c>
      <c r="I407" s="216"/>
    </row>
    <row r="408" spans="1:9" ht="15" customHeight="1">
      <c r="A408" s="213"/>
      <c r="B408" s="64" t="s">
        <v>442</v>
      </c>
      <c r="C408" s="214"/>
      <c r="D408" s="214"/>
      <c r="E408" s="215">
        <v>270</v>
      </c>
      <c r="F408" s="186"/>
      <c r="G408" s="186">
        <v>2.7</v>
      </c>
      <c r="I408" s="216"/>
    </row>
    <row r="409" spans="1:9" ht="15" customHeight="1">
      <c r="A409" s="213"/>
      <c r="B409" s="64" t="s">
        <v>443</v>
      </c>
      <c r="C409" s="214"/>
      <c r="D409" s="214"/>
      <c r="E409" s="215">
        <v>1474</v>
      </c>
      <c r="F409" s="186"/>
      <c r="G409" s="186">
        <v>2.0615384615384613</v>
      </c>
      <c r="I409" s="216"/>
    </row>
    <row r="410" spans="1:9" ht="15" customHeight="1">
      <c r="A410" s="213"/>
      <c r="B410" s="64" t="s">
        <v>444</v>
      </c>
      <c r="C410" s="214"/>
      <c r="D410" s="214"/>
      <c r="E410" s="215">
        <v>186</v>
      </c>
      <c r="F410" s="186"/>
      <c r="G410" s="186">
        <v>1.3478260869565217</v>
      </c>
      <c r="I410" s="216"/>
    </row>
    <row r="411" spans="1:9" ht="15" customHeight="1">
      <c r="A411" s="213"/>
      <c r="B411" s="64" t="s">
        <v>445</v>
      </c>
      <c r="C411" s="214"/>
      <c r="D411" s="214"/>
      <c r="E411" s="215">
        <v>6411</v>
      </c>
      <c r="F411" s="186"/>
      <c r="G411" s="186">
        <v>1.1690371991247264</v>
      </c>
      <c r="I411" s="216"/>
    </row>
    <row r="412" spans="1:9" ht="15" customHeight="1">
      <c r="A412" s="213"/>
      <c r="B412" s="64" t="s">
        <v>446</v>
      </c>
      <c r="C412" s="214">
        <v>2793</v>
      </c>
      <c r="D412" s="214">
        <v>2939</v>
      </c>
      <c r="E412" s="215">
        <v>2932</v>
      </c>
      <c r="F412" s="186">
        <v>0.9976182374957469</v>
      </c>
      <c r="G412" s="186">
        <v>1.0807224474751198</v>
      </c>
      <c r="I412" s="216"/>
    </row>
    <row r="413" spans="1:9" ht="15" customHeight="1">
      <c r="A413" s="213"/>
      <c r="B413" s="64" t="s">
        <v>447</v>
      </c>
      <c r="C413" s="214"/>
      <c r="D413" s="214"/>
      <c r="E413" s="215">
        <v>839</v>
      </c>
      <c r="F413" s="186"/>
      <c r="G413" s="186">
        <v>1.0825806451612903</v>
      </c>
      <c r="I413" s="216"/>
    </row>
    <row r="414" spans="1:9" ht="15" customHeight="1">
      <c r="A414" s="213"/>
      <c r="B414" s="64" t="s">
        <v>448</v>
      </c>
      <c r="C414" s="214"/>
      <c r="D414" s="214"/>
      <c r="E414" s="215">
        <v>1534</v>
      </c>
      <c r="F414" s="186"/>
      <c r="G414" s="186">
        <v>1.0085470085470085</v>
      </c>
      <c r="I414" s="216"/>
    </row>
    <row r="415" spans="1:9" ht="15" customHeight="1">
      <c r="A415" s="213"/>
      <c r="B415" s="64" t="s">
        <v>449</v>
      </c>
      <c r="C415" s="214"/>
      <c r="D415" s="214"/>
      <c r="E415" s="215">
        <v>337</v>
      </c>
      <c r="F415" s="186"/>
      <c r="G415" s="186">
        <v>1.5674418604651164</v>
      </c>
      <c r="I415" s="216"/>
    </row>
    <row r="416" spans="1:9" ht="15" customHeight="1">
      <c r="A416" s="213"/>
      <c r="B416" s="64" t="s">
        <v>450</v>
      </c>
      <c r="C416" s="214"/>
      <c r="D416" s="214"/>
      <c r="E416" s="215">
        <v>199</v>
      </c>
      <c r="F416" s="186"/>
      <c r="G416" s="186">
        <v>1.0257731958762886</v>
      </c>
      <c r="I416" s="216"/>
    </row>
    <row r="417" spans="1:9" ht="15" customHeight="1">
      <c r="A417" s="213"/>
      <c r="B417" s="64" t="s">
        <v>451</v>
      </c>
      <c r="C417" s="214"/>
      <c r="D417" s="214"/>
      <c r="E417" s="215">
        <v>23</v>
      </c>
      <c r="F417" s="186"/>
      <c r="G417" s="186">
        <v>2.875</v>
      </c>
      <c r="I417" s="216"/>
    </row>
    <row r="418" spans="1:9" ht="15" customHeight="1">
      <c r="A418" s="213"/>
      <c r="B418" s="64" t="s">
        <v>452</v>
      </c>
      <c r="C418" s="214">
        <v>6227</v>
      </c>
      <c r="D418" s="214">
        <v>8891</v>
      </c>
      <c r="E418" s="215">
        <v>8887</v>
      </c>
      <c r="F418" s="186">
        <v>0.9995501068496232</v>
      </c>
      <c r="G418" s="186">
        <v>1.4660178159023425</v>
      </c>
      <c r="I418" s="216"/>
    </row>
    <row r="419" spans="1:9" ht="15" customHeight="1">
      <c r="A419" s="213"/>
      <c r="B419" s="64" t="s">
        <v>453</v>
      </c>
      <c r="C419" s="214"/>
      <c r="D419" s="214"/>
      <c r="E419" s="215">
        <v>1356</v>
      </c>
      <c r="F419" s="186"/>
      <c r="G419" s="186">
        <v>1.4691224268689058</v>
      </c>
      <c r="I419" s="216"/>
    </row>
    <row r="420" spans="1:9" ht="15" customHeight="1">
      <c r="A420" s="213"/>
      <c r="B420" s="64" t="s">
        <v>454</v>
      </c>
      <c r="C420" s="214"/>
      <c r="D420" s="214"/>
      <c r="E420" s="215">
        <v>6244</v>
      </c>
      <c r="F420" s="186"/>
      <c r="G420" s="186">
        <v>1.491638795986622</v>
      </c>
      <c r="I420" s="216"/>
    </row>
    <row r="421" spans="1:9" ht="15" customHeight="1">
      <c r="A421" s="213"/>
      <c r="B421" s="64" t="s">
        <v>455</v>
      </c>
      <c r="C421" s="214"/>
      <c r="D421" s="214"/>
      <c r="E421" s="215">
        <v>0</v>
      </c>
      <c r="F421" s="186"/>
      <c r="G421" s="186"/>
      <c r="I421" s="216"/>
    </row>
    <row r="422" spans="1:9" ht="15" customHeight="1">
      <c r="A422" s="213"/>
      <c r="B422" s="64" t="s">
        <v>456</v>
      </c>
      <c r="C422" s="214"/>
      <c r="D422" s="214"/>
      <c r="E422" s="215">
        <v>430</v>
      </c>
      <c r="F422" s="186"/>
      <c r="G422" s="186">
        <v>0.7190635451505016</v>
      </c>
      <c r="I422" s="216"/>
    </row>
    <row r="423" spans="1:9" ht="15" customHeight="1">
      <c r="A423" s="213"/>
      <c r="B423" s="64" t="s">
        <v>457</v>
      </c>
      <c r="C423" s="214"/>
      <c r="D423" s="214"/>
      <c r="E423" s="215">
        <v>205</v>
      </c>
      <c r="F423" s="186"/>
      <c r="G423" s="186">
        <v>1.1452513966480447</v>
      </c>
      <c r="I423" s="216"/>
    </row>
    <row r="424" spans="1:9" ht="15" customHeight="1">
      <c r="A424" s="213"/>
      <c r="B424" s="64" t="s">
        <v>458</v>
      </c>
      <c r="C424" s="214"/>
      <c r="D424" s="214"/>
      <c r="E424" s="215">
        <v>652</v>
      </c>
      <c r="F424" s="186"/>
      <c r="G424" s="186">
        <v>3.7045454545454546</v>
      </c>
      <c r="I424" s="216"/>
    </row>
    <row r="425" spans="1:9" ht="15" customHeight="1">
      <c r="A425" s="213"/>
      <c r="B425" s="64" t="s">
        <v>459</v>
      </c>
      <c r="C425" s="214">
        <v>6048</v>
      </c>
      <c r="D425" s="214">
        <v>6639</v>
      </c>
      <c r="E425" s="215">
        <v>6639</v>
      </c>
      <c r="F425" s="186">
        <v>1</v>
      </c>
      <c r="G425" s="186">
        <v>1.2742802303262957</v>
      </c>
      <c r="I425" s="216"/>
    </row>
    <row r="426" spans="1:9" ht="15" customHeight="1">
      <c r="A426" s="213"/>
      <c r="B426" s="64" t="s">
        <v>140</v>
      </c>
      <c r="C426" s="214"/>
      <c r="D426" s="214"/>
      <c r="E426" s="215">
        <v>1425</v>
      </c>
      <c r="F426" s="186"/>
      <c r="G426" s="186">
        <v>1.2295081967213115</v>
      </c>
      <c r="I426" s="216"/>
    </row>
    <row r="427" spans="1:9" ht="15" customHeight="1">
      <c r="A427" s="213"/>
      <c r="B427" s="64" t="s">
        <v>141</v>
      </c>
      <c r="C427" s="214"/>
      <c r="D427" s="214"/>
      <c r="E427" s="215">
        <v>233</v>
      </c>
      <c r="F427" s="186"/>
      <c r="G427" s="186">
        <v>0.9395161290322581</v>
      </c>
      <c r="I427" s="216"/>
    </row>
    <row r="428" spans="1:9" ht="15" customHeight="1">
      <c r="A428" s="213"/>
      <c r="B428" s="64" t="s">
        <v>142</v>
      </c>
      <c r="C428" s="214"/>
      <c r="D428" s="214"/>
      <c r="E428" s="215">
        <v>0</v>
      </c>
      <c r="F428" s="186"/>
      <c r="G428" s="186"/>
      <c r="I428" s="216"/>
    </row>
    <row r="429" spans="1:9" ht="15" customHeight="1">
      <c r="A429" s="213"/>
      <c r="B429" s="64" t="s">
        <v>460</v>
      </c>
      <c r="C429" s="214"/>
      <c r="D429" s="214"/>
      <c r="E429" s="215">
        <v>1974</v>
      </c>
      <c r="F429" s="186"/>
      <c r="G429" s="186">
        <v>0.9889779559118237</v>
      </c>
      <c r="I429" s="216"/>
    </row>
    <row r="430" spans="1:9" ht="15" customHeight="1">
      <c r="A430" s="213"/>
      <c r="B430" s="64" t="s">
        <v>461</v>
      </c>
      <c r="C430" s="214"/>
      <c r="D430" s="214"/>
      <c r="E430" s="215">
        <v>416</v>
      </c>
      <c r="F430" s="186"/>
      <c r="G430" s="186">
        <v>0.45916114790286977</v>
      </c>
      <c r="I430" s="216"/>
    </row>
    <row r="431" spans="1:9" ht="15" customHeight="1">
      <c r="A431" s="213"/>
      <c r="B431" s="64" t="s">
        <v>462</v>
      </c>
      <c r="C431" s="214"/>
      <c r="D431" s="214"/>
      <c r="E431" s="215">
        <v>6</v>
      </c>
      <c r="F431" s="186"/>
      <c r="G431" s="186">
        <v>0.2222222222222222</v>
      </c>
      <c r="I431" s="216"/>
    </row>
    <row r="432" spans="1:9" ht="15" customHeight="1">
      <c r="A432" s="213"/>
      <c r="B432" s="64" t="s">
        <v>463</v>
      </c>
      <c r="C432" s="214"/>
      <c r="D432" s="214"/>
      <c r="E432" s="215">
        <v>2043</v>
      </c>
      <c r="F432" s="186"/>
      <c r="G432" s="186"/>
      <c r="I432" s="216"/>
    </row>
    <row r="433" spans="1:9" ht="15" customHeight="1">
      <c r="A433" s="213"/>
      <c r="B433" s="64" t="s">
        <v>464</v>
      </c>
      <c r="C433" s="214"/>
      <c r="D433" s="214"/>
      <c r="E433" s="215">
        <v>542</v>
      </c>
      <c r="F433" s="186"/>
      <c r="G433" s="186">
        <v>0.620137299771167</v>
      </c>
      <c r="I433" s="216"/>
    </row>
    <row r="434" spans="1:9" ht="15" customHeight="1">
      <c r="A434" s="213"/>
      <c r="B434" s="64" t="s">
        <v>465</v>
      </c>
      <c r="C434" s="214">
        <v>4787</v>
      </c>
      <c r="D434" s="214">
        <v>21981</v>
      </c>
      <c r="E434" s="215">
        <v>21981</v>
      </c>
      <c r="F434" s="186">
        <v>1</v>
      </c>
      <c r="G434" s="186">
        <v>4.765011922826794</v>
      </c>
      <c r="I434" s="216"/>
    </row>
    <row r="435" spans="1:9" ht="15" customHeight="1">
      <c r="A435" s="213"/>
      <c r="B435" s="64" t="s">
        <v>466</v>
      </c>
      <c r="C435" s="214"/>
      <c r="D435" s="214"/>
      <c r="E435" s="215">
        <v>4823</v>
      </c>
      <c r="F435" s="186"/>
      <c r="G435" s="186">
        <v>2.748148148148148</v>
      </c>
      <c r="I435" s="216"/>
    </row>
    <row r="436" spans="1:9" ht="15" customHeight="1">
      <c r="A436" s="213"/>
      <c r="B436" s="64" t="s">
        <v>467</v>
      </c>
      <c r="C436" s="214"/>
      <c r="D436" s="214"/>
      <c r="E436" s="215">
        <v>3728</v>
      </c>
      <c r="F436" s="186"/>
      <c r="G436" s="186">
        <v>2.3431803896920176</v>
      </c>
      <c r="I436" s="216"/>
    </row>
    <row r="437" spans="1:9" ht="15" customHeight="1">
      <c r="A437" s="213"/>
      <c r="B437" s="64" t="s">
        <v>468</v>
      </c>
      <c r="C437" s="214"/>
      <c r="D437" s="214"/>
      <c r="E437" s="215">
        <v>12083</v>
      </c>
      <c r="F437" s="186"/>
      <c r="G437" s="186">
        <v>9.823577235772358</v>
      </c>
      <c r="I437" s="216"/>
    </row>
    <row r="438" spans="1:9" ht="15" customHeight="1">
      <c r="A438" s="213"/>
      <c r="B438" s="64" t="s">
        <v>469</v>
      </c>
      <c r="C438" s="214"/>
      <c r="D438" s="214"/>
      <c r="E438" s="215">
        <v>1347</v>
      </c>
      <c r="F438" s="186"/>
      <c r="G438" s="186">
        <v>36.4054054054054</v>
      </c>
      <c r="I438" s="216"/>
    </row>
    <row r="439" spans="1:9" ht="15" customHeight="1">
      <c r="A439" s="213"/>
      <c r="B439" s="64" t="s">
        <v>470</v>
      </c>
      <c r="C439" s="214">
        <v>836</v>
      </c>
      <c r="D439" s="214">
        <v>897</v>
      </c>
      <c r="E439" s="215">
        <v>897</v>
      </c>
      <c r="F439" s="186">
        <v>1</v>
      </c>
      <c r="G439" s="186">
        <v>1.1170610211706102</v>
      </c>
      <c r="I439" s="216"/>
    </row>
    <row r="440" spans="1:9" ht="15" customHeight="1">
      <c r="A440" s="213"/>
      <c r="B440" s="64" t="s">
        <v>140</v>
      </c>
      <c r="C440" s="214"/>
      <c r="D440" s="214"/>
      <c r="E440" s="215">
        <v>648</v>
      </c>
      <c r="F440" s="186"/>
      <c r="G440" s="186">
        <v>1.1911764705882353</v>
      </c>
      <c r="I440" s="216"/>
    </row>
    <row r="441" spans="1:9" ht="15" customHeight="1">
      <c r="A441" s="213"/>
      <c r="B441" s="64" t="s">
        <v>141</v>
      </c>
      <c r="C441" s="214"/>
      <c r="D441" s="214"/>
      <c r="E441" s="215">
        <v>249</v>
      </c>
      <c r="F441" s="186"/>
      <c r="G441" s="186">
        <v>0.9841897233201581</v>
      </c>
      <c r="I441" s="216"/>
    </row>
    <row r="442" spans="1:9" ht="15" customHeight="1">
      <c r="A442" s="213"/>
      <c r="B442" s="64" t="s">
        <v>142</v>
      </c>
      <c r="C442" s="214"/>
      <c r="D442" s="214"/>
      <c r="E442" s="215"/>
      <c r="F442" s="186"/>
      <c r="G442" s="186"/>
      <c r="I442" s="216"/>
    </row>
    <row r="443" spans="1:9" ht="15" customHeight="1">
      <c r="A443" s="213"/>
      <c r="B443" s="64" t="s">
        <v>471</v>
      </c>
      <c r="C443" s="214"/>
      <c r="D443" s="214"/>
      <c r="E443" s="215"/>
      <c r="F443" s="186"/>
      <c r="G443" s="186">
        <v>0</v>
      </c>
      <c r="I443" s="216"/>
    </row>
    <row r="444" spans="1:9" ht="15" customHeight="1">
      <c r="A444" s="213"/>
      <c r="B444" s="64" t="s">
        <v>472</v>
      </c>
      <c r="C444" s="214">
        <v>77000</v>
      </c>
      <c r="D444" s="214">
        <v>66231</v>
      </c>
      <c r="E444" s="215">
        <v>66231</v>
      </c>
      <c r="F444" s="186">
        <v>1</v>
      </c>
      <c r="G444" s="186">
        <v>0.8986445231407987</v>
      </c>
      <c r="I444" s="216"/>
    </row>
    <row r="445" spans="1:9" ht="15" customHeight="1">
      <c r="A445" s="213"/>
      <c r="B445" s="64" t="s">
        <v>473</v>
      </c>
      <c r="C445" s="214"/>
      <c r="D445" s="214"/>
      <c r="E445" s="215">
        <v>30072</v>
      </c>
      <c r="F445" s="186"/>
      <c r="G445" s="186">
        <v>0.875229197590151</v>
      </c>
      <c r="I445" s="216"/>
    </row>
    <row r="446" spans="1:9" ht="15" customHeight="1">
      <c r="A446" s="213"/>
      <c r="B446" s="64" t="s">
        <v>474</v>
      </c>
      <c r="C446" s="214"/>
      <c r="D446" s="214"/>
      <c r="E446" s="215">
        <v>36159</v>
      </c>
      <c r="F446" s="186"/>
      <c r="G446" s="186">
        <v>0.9190940979106299</v>
      </c>
      <c r="I446" s="216"/>
    </row>
    <row r="447" spans="1:9" ht="15" customHeight="1">
      <c r="A447" s="213"/>
      <c r="B447" s="64" t="s">
        <v>475</v>
      </c>
      <c r="C447" s="214">
        <v>1960</v>
      </c>
      <c r="D447" s="214">
        <v>2375</v>
      </c>
      <c r="E447" s="215">
        <v>2375</v>
      </c>
      <c r="F447" s="186">
        <v>1</v>
      </c>
      <c r="G447" s="186">
        <v>1.2337662337662338</v>
      </c>
      <c r="I447" s="216"/>
    </row>
    <row r="448" spans="1:9" ht="15" customHeight="1">
      <c r="A448" s="213"/>
      <c r="B448" s="64" t="s">
        <v>476</v>
      </c>
      <c r="C448" s="214"/>
      <c r="D448" s="214"/>
      <c r="E448" s="215">
        <v>1614</v>
      </c>
      <c r="F448" s="186"/>
      <c r="G448" s="186">
        <v>1.1695652173913043</v>
      </c>
      <c r="I448" s="216"/>
    </row>
    <row r="449" spans="1:9" ht="15" customHeight="1">
      <c r="A449" s="213"/>
      <c r="B449" s="64" t="s">
        <v>477</v>
      </c>
      <c r="C449" s="214"/>
      <c r="D449" s="214"/>
      <c r="E449" s="215">
        <v>761</v>
      </c>
      <c r="F449" s="186"/>
      <c r="G449" s="186">
        <v>1.3963302752293578</v>
      </c>
      <c r="I449" s="216"/>
    </row>
    <row r="450" spans="1:9" ht="15" customHeight="1">
      <c r="A450" s="213"/>
      <c r="B450" s="64" t="s">
        <v>478</v>
      </c>
      <c r="C450" s="214">
        <v>3480</v>
      </c>
      <c r="D450" s="214">
        <v>5744</v>
      </c>
      <c r="E450" s="215">
        <v>5744</v>
      </c>
      <c r="F450" s="186">
        <v>1</v>
      </c>
      <c r="G450" s="186">
        <v>1.734823316218665</v>
      </c>
      <c r="I450" s="216"/>
    </row>
    <row r="451" spans="1:9" ht="15" customHeight="1">
      <c r="A451" s="213"/>
      <c r="B451" s="64" t="s">
        <v>479</v>
      </c>
      <c r="C451" s="214"/>
      <c r="D451" s="214"/>
      <c r="E451" s="215">
        <v>1406</v>
      </c>
      <c r="F451" s="186"/>
      <c r="G451" s="186">
        <v>1.6778042959427208</v>
      </c>
      <c r="I451" s="216"/>
    </row>
    <row r="452" spans="1:9" ht="15" customHeight="1">
      <c r="A452" s="213"/>
      <c r="B452" s="64" t="s">
        <v>480</v>
      </c>
      <c r="C452" s="214"/>
      <c r="D452" s="214"/>
      <c r="E452" s="215">
        <v>4338</v>
      </c>
      <c r="F452" s="186"/>
      <c r="G452" s="186">
        <v>1.7541447634452083</v>
      </c>
      <c r="I452" s="216"/>
    </row>
    <row r="453" spans="1:9" ht="15" customHeight="1">
      <c r="A453" s="213"/>
      <c r="B453" s="64" t="s">
        <v>481</v>
      </c>
      <c r="C453" s="214"/>
      <c r="D453" s="214"/>
      <c r="E453" s="215"/>
      <c r="F453" s="186"/>
      <c r="G453" s="186"/>
      <c r="I453" s="216"/>
    </row>
    <row r="454" spans="1:9" ht="15" customHeight="1">
      <c r="A454" s="213"/>
      <c r="B454" s="64" t="s">
        <v>482</v>
      </c>
      <c r="C454" s="214"/>
      <c r="D454" s="214"/>
      <c r="E454" s="215"/>
      <c r="F454" s="186"/>
      <c r="G454" s="186"/>
      <c r="I454" s="216"/>
    </row>
    <row r="455" spans="1:9" ht="15" customHeight="1">
      <c r="A455" s="213"/>
      <c r="B455" s="64" t="s">
        <v>483</v>
      </c>
      <c r="C455" s="214"/>
      <c r="D455" s="214"/>
      <c r="E455" s="215"/>
      <c r="F455" s="186"/>
      <c r="G455" s="186"/>
      <c r="I455" s="216"/>
    </row>
    <row r="456" spans="1:9" ht="15" customHeight="1">
      <c r="A456" s="213"/>
      <c r="B456" s="64" t="s">
        <v>484</v>
      </c>
      <c r="C456" s="214">
        <v>1319</v>
      </c>
      <c r="D456" s="214">
        <v>1382</v>
      </c>
      <c r="E456" s="215">
        <v>1381</v>
      </c>
      <c r="F456" s="186">
        <v>0.9992764109985528</v>
      </c>
      <c r="G456" s="186">
        <v>1.055003819709702</v>
      </c>
      <c r="I456" s="216"/>
    </row>
    <row r="457" spans="1:9" ht="15" customHeight="1">
      <c r="A457" s="213"/>
      <c r="B457" s="64" t="s">
        <v>485</v>
      </c>
      <c r="C457" s="214"/>
      <c r="D457" s="214"/>
      <c r="E457" s="215">
        <v>18</v>
      </c>
      <c r="F457" s="186"/>
      <c r="G457" s="186">
        <v>0.17475728155339806</v>
      </c>
      <c r="I457" s="216"/>
    </row>
    <row r="458" spans="1:9" ht="15" customHeight="1">
      <c r="A458" s="213"/>
      <c r="B458" s="64" t="s">
        <v>486</v>
      </c>
      <c r="C458" s="214"/>
      <c r="D458" s="214"/>
      <c r="E458" s="215">
        <v>1363</v>
      </c>
      <c r="F458" s="186"/>
      <c r="G458" s="186">
        <v>1.1301824212271974</v>
      </c>
      <c r="I458" s="216"/>
    </row>
    <row r="459" spans="1:9" ht="15" customHeight="1">
      <c r="A459" s="213"/>
      <c r="B459" s="64" t="s">
        <v>487</v>
      </c>
      <c r="C459" s="214">
        <v>37819</v>
      </c>
      <c r="D459" s="214">
        <v>57324</v>
      </c>
      <c r="E459" s="215">
        <v>57324</v>
      </c>
      <c r="F459" s="186">
        <v>1</v>
      </c>
      <c r="G459" s="186"/>
      <c r="I459" s="216"/>
    </row>
    <row r="460" spans="1:9" ht="15" customHeight="1">
      <c r="A460" s="213"/>
      <c r="B460" s="64" t="s">
        <v>488</v>
      </c>
      <c r="C460" s="214"/>
      <c r="D460" s="214"/>
      <c r="E460" s="215">
        <v>19192</v>
      </c>
      <c r="F460" s="186"/>
      <c r="G460" s="186"/>
      <c r="I460" s="216"/>
    </row>
    <row r="461" spans="1:9" ht="15" customHeight="1">
      <c r="A461" s="213"/>
      <c r="B461" s="64" t="s">
        <v>489</v>
      </c>
      <c r="C461" s="214"/>
      <c r="D461" s="214"/>
      <c r="E461" s="215">
        <v>37904</v>
      </c>
      <c r="F461" s="186"/>
      <c r="G461" s="186"/>
      <c r="I461" s="216"/>
    </row>
    <row r="462" spans="1:9" ht="15" customHeight="1">
      <c r="A462" s="213"/>
      <c r="B462" s="64" t="s">
        <v>490</v>
      </c>
      <c r="C462" s="214"/>
      <c r="D462" s="214"/>
      <c r="E462" s="215">
        <v>228</v>
      </c>
      <c r="F462" s="186"/>
      <c r="G462" s="186"/>
      <c r="I462" s="216"/>
    </row>
    <row r="463" spans="1:9" ht="15" customHeight="1">
      <c r="A463" s="213"/>
      <c r="B463" s="64" t="s">
        <v>491</v>
      </c>
      <c r="C463" s="214">
        <v>1282</v>
      </c>
      <c r="D463" s="214">
        <v>1350</v>
      </c>
      <c r="E463" s="215">
        <v>1350</v>
      </c>
      <c r="F463" s="186">
        <v>1</v>
      </c>
      <c r="G463" s="186"/>
      <c r="I463" s="216"/>
    </row>
    <row r="464" spans="1:9" ht="15" customHeight="1">
      <c r="A464" s="213"/>
      <c r="B464" s="64" t="s">
        <v>492</v>
      </c>
      <c r="C464" s="214"/>
      <c r="D464" s="214"/>
      <c r="E464" s="215">
        <v>4</v>
      </c>
      <c r="F464" s="186"/>
      <c r="G464" s="186"/>
      <c r="I464" s="216"/>
    </row>
    <row r="465" spans="1:9" ht="15" customHeight="1">
      <c r="A465" s="213"/>
      <c r="B465" s="64" t="s">
        <v>493</v>
      </c>
      <c r="C465" s="214"/>
      <c r="D465" s="214"/>
      <c r="E465" s="215">
        <v>1337</v>
      </c>
      <c r="F465" s="186"/>
      <c r="G465" s="186"/>
      <c r="I465" s="216"/>
    </row>
    <row r="466" spans="1:9" ht="15" customHeight="1">
      <c r="A466" s="213"/>
      <c r="B466" s="64" t="s">
        <v>494</v>
      </c>
      <c r="C466" s="214"/>
      <c r="D466" s="214"/>
      <c r="E466" s="215">
        <v>9</v>
      </c>
      <c r="F466" s="186"/>
      <c r="G466" s="186"/>
      <c r="I466" s="216"/>
    </row>
    <row r="467" spans="1:9" ht="15" customHeight="1">
      <c r="A467" s="213"/>
      <c r="B467" s="64" t="s">
        <v>495</v>
      </c>
      <c r="C467" s="214"/>
      <c r="D467" s="214"/>
      <c r="E467" s="215"/>
      <c r="F467" s="186"/>
      <c r="G467" s="186"/>
      <c r="I467" s="216"/>
    </row>
    <row r="468" spans="1:9" ht="15" customHeight="1">
      <c r="A468" s="213"/>
      <c r="B468" s="64" t="s">
        <v>496</v>
      </c>
      <c r="C468" s="214">
        <v>1200</v>
      </c>
      <c r="D468" s="214">
        <v>11054</v>
      </c>
      <c r="E468" s="215">
        <v>11054</v>
      </c>
      <c r="F468" s="186">
        <v>1</v>
      </c>
      <c r="G468" s="186">
        <v>9.28127623845508</v>
      </c>
      <c r="I468" s="216"/>
    </row>
    <row r="469" spans="1:9" ht="15" customHeight="1">
      <c r="A469" s="213"/>
      <c r="B469" s="64" t="s">
        <v>497</v>
      </c>
      <c r="C469" s="214">
        <v>1200</v>
      </c>
      <c r="D469" s="214">
        <v>11054</v>
      </c>
      <c r="E469" s="215">
        <v>11054</v>
      </c>
      <c r="F469" s="186">
        <v>1</v>
      </c>
      <c r="G469" s="186">
        <v>9.28127623845508</v>
      </c>
      <c r="I469" s="216"/>
    </row>
    <row r="470" spans="1:9" ht="15" customHeight="1">
      <c r="A470" s="213" t="s">
        <v>498</v>
      </c>
      <c r="B470" s="64" t="s">
        <v>26</v>
      </c>
      <c r="C470" s="214">
        <v>268785</v>
      </c>
      <c r="D470" s="214">
        <v>304939</v>
      </c>
      <c r="E470" s="215">
        <v>304470</v>
      </c>
      <c r="F470" s="186">
        <v>0.9984619874794631</v>
      </c>
      <c r="G470" s="186">
        <v>1.1795082380013404</v>
      </c>
      <c r="I470" s="216"/>
    </row>
    <row r="471" spans="1:9" ht="15" customHeight="1">
      <c r="A471" s="213"/>
      <c r="B471" s="64" t="s">
        <v>499</v>
      </c>
      <c r="C471" s="214">
        <v>7177</v>
      </c>
      <c r="D471" s="214">
        <v>6696</v>
      </c>
      <c r="E471" s="215">
        <v>6696</v>
      </c>
      <c r="F471" s="186">
        <v>1</v>
      </c>
      <c r="G471" s="186">
        <v>0.971561230412072</v>
      </c>
      <c r="I471" s="216"/>
    </row>
    <row r="472" spans="1:9" ht="15" customHeight="1">
      <c r="A472" s="213"/>
      <c r="B472" s="64" t="s">
        <v>140</v>
      </c>
      <c r="C472" s="214"/>
      <c r="D472" s="214"/>
      <c r="E472" s="215">
        <v>5070</v>
      </c>
      <c r="F472" s="186"/>
      <c r="G472" s="186">
        <v>0.9307875894988067</v>
      </c>
      <c r="I472" s="216"/>
    </row>
    <row r="473" spans="1:9" ht="15" customHeight="1">
      <c r="A473" s="213"/>
      <c r="B473" s="64" t="s">
        <v>141</v>
      </c>
      <c r="C473" s="214"/>
      <c r="D473" s="214"/>
      <c r="E473" s="215">
        <v>1182</v>
      </c>
      <c r="F473" s="186"/>
      <c r="G473" s="186">
        <v>0.9625407166123778</v>
      </c>
      <c r="I473" s="216"/>
    </row>
    <row r="474" spans="1:9" ht="15" customHeight="1">
      <c r="A474" s="213"/>
      <c r="B474" s="64" t="s">
        <v>142</v>
      </c>
      <c r="C474" s="214"/>
      <c r="D474" s="214"/>
      <c r="E474" s="215"/>
      <c r="F474" s="186"/>
      <c r="G474" s="186"/>
      <c r="I474" s="216"/>
    </row>
    <row r="475" spans="1:9" ht="15" customHeight="1">
      <c r="A475" s="213"/>
      <c r="B475" s="64" t="s">
        <v>500</v>
      </c>
      <c r="C475" s="214"/>
      <c r="D475" s="214"/>
      <c r="E475" s="215">
        <v>444</v>
      </c>
      <c r="F475" s="186"/>
      <c r="G475" s="186">
        <v>2.046082949308756</v>
      </c>
      <c r="I475" s="216"/>
    </row>
    <row r="476" spans="1:9" ht="15" customHeight="1">
      <c r="A476" s="213"/>
      <c r="B476" s="64" t="s">
        <v>501</v>
      </c>
      <c r="C476" s="214">
        <v>26599</v>
      </c>
      <c r="D476" s="214">
        <v>28036</v>
      </c>
      <c r="E476" s="215">
        <v>28036</v>
      </c>
      <c r="F476" s="186">
        <v>1</v>
      </c>
      <c r="G476" s="186">
        <v>1.0787640925006734</v>
      </c>
      <c r="I476" s="216"/>
    </row>
    <row r="477" spans="1:9" ht="15" customHeight="1">
      <c r="A477" s="213"/>
      <c r="B477" s="64" t="s">
        <v>502</v>
      </c>
      <c r="C477" s="214"/>
      <c r="D477" s="214"/>
      <c r="E477" s="215">
        <v>16266</v>
      </c>
      <c r="F477" s="186"/>
      <c r="G477" s="186">
        <v>1.0822355289421157</v>
      </c>
      <c r="I477" s="216"/>
    </row>
    <row r="478" spans="1:9" ht="15" customHeight="1">
      <c r="A478" s="213"/>
      <c r="B478" s="64" t="s">
        <v>503</v>
      </c>
      <c r="C478" s="214"/>
      <c r="D478" s="214"/>
      <c r="E478" s="215">
        <v>8030</v>
      </c>
      <c r="F478" s="186"/>
      <c r="G478" s="186">
        <v>1.0761190029482712</v>
      </c>
      <c r="I478" s="216"/>
    </row>
    <row r="479" spans="1:9" ht="15" customHeight="1">
      <c r="A479" s="213"/>
      <c r="B479" s="64" t="s">
        <v>504</v>
      </c>
      <c r="C479" s="214"/>
      <c r="D479" s="214"/>
      <c r="E479" s="215">
        <v>878</v>
      </c>
      <c r="F479" s="186"/>
      <c r="G479" s="186">
        <v>1.4633333333333334</v>
      </c>
      <c r="I479" s="216"/>
    </row>
    <row r="480" spans="1:9" ht="15" customHeight="1">
      <c r="A480" s="213"/>
      <c r="B480" s="64" t="s">
        <v>505</v>
      </c>
      <c r="C480" s="214"/>
      <c r="D480" s="214"/>
      <c r="E480" s="215"/>
      <c r="F480" s="186"/>
      <c r="G480" s="186"/>
      <c r="I480" s="216"/>
    </row>
    <row r="481" spans="1:9" ht="15" customHeight="1">
      <c r="A481" s="213"/>
      <c r="B481" s="64" t="s">
        <v>506</v>
      </c>
      <c r="C481" s="214"/>
      <c r="D481" s="214"/>
      <c r="E481" s="215">
        <v>4</v>
      </c>
      <c r="F481" s="186"/>
      <c r="G481" s="186"/>
      <c r="I481" s="216"/>
    </row>
    <row r="482" spans="1:9" ht="15" customHeight="1">
      <c r="A482" s="213"/>
      <c r="B482" s="64" t="s">
        <v>507</v>
      </c>
      <c r="C482" s="214"/>
      <c r="D482" s="214"/>
      <c r="E482" s="215"/>
      <c r="F482" s="186"/>
      <c r="G482" s="186"/>
      <c r="I482" s="216"/>
    </row>
    <row r="483" spans="1:9" ht="15" customHeight="1">
      <c r="A483" s="213"/>
      <c r="B483" s="64" t="s">
        <v>508</v>
      </c>
      <c r="C483" s="214"/>
      <c r="D483" s="214"/>
      <c r="E483" s="215"/>
      <c r="F483" s="186"/>
      <c r="G483" s="186"/>
      <c r="I483" s="216"/>
    </row>
    <row r="484" spans="1:9" ht="15" customHeight="1">
      <c r="A484" s="213"/>
      <c r="B484" s="64" t="s">
        <v>509</v>
      </c>
      <c r="C484" s="214"/>
      <c r="D484" s="214"/>
      <c r="E484" s="215"/>
      <c r="F484" s="186"/>
      <c r="G484" s="186"/>
      <c r="I484" s="216"/>
    </row>
    <row r="485" spans="1:9" ht="15" customHeight="1">
      <c r="A485" s="213"/>
      <c r="B485" s="64" t="s">
        <v>510</v>
      </c>
      <c r="C485" s="214"/>
      <c r="D485" s="214"/>
      <c r="E485" s="215"/>
      <c r="F485" s="186"/>
      <c r="G485" s="186"/>
      <c r="I485" s="216"/>
    </row>
    <row r="486" spans="1:9" ht="15" customHeight="1">
      <c r="A486" s="213"/>
      <c r="B486" s="64" t="s">
        <v>511</v>
      </c>
      <c r="C486" s="214"/>
      <c r="D486" s="214"/>
      <c r="E486" s="215"/>
      <c r="F486" s="186"/>
      <c r="G486" s="186"/>
      <c r="I486" s="216"/>
    </row>
    <row r="487" spans="1:9" ht="15" customHeight="1">
      <c r="A487" s="213"/>
      <c r="B487" s="64" t="s">
        <v>512</v>
      </c>
      <c r="C487" s="214"/>
      <c r="D487" s="214"/>
      <c r="E487" s="215"/>
      <c r="F487" s="186"/>
      <c r="G487" s="186"/>
      <c r="I487" s="216"/>
    </row>
    <row r="488" spans="1:9" ht="15" customHeight="1">
      <c r="A488" s="213"/>
      <c r="B488" s="64" t="s">
        <v>513</v>
      </c>
      <c r="C488" s="214"/>
      <c r="D488" s="214"/>
      <c r="E488" s="215">
        <v>2858</v>
      </c>
      <c r="F488" s="186"/>
      <c r="G488" s="186">
        <v>1.0116814159292036</v>
      </c>
      <c r="I488" s="216"/>
    </row>
    <row r="489" spans="1:9" ht="15" customHeight="1">
      <c r="A489" s="213"/>
      <c r="B489" s="64" t="s">
        <v>514</v>
      </c>
      <c r="C489" s="214">
        <v>24948</v>
      </c>
      <c r="D489" s="214">
        <v>25215</v>
      </c>
      <c r="E489" s="215">
        <v>25215</v>
      </c>
      <c r="F489" s="186">
        <v>1</v>
      </c>
      <c r="G489" s="186">
        <v>1.0672564124269872</v>
      </c>
      <c r="I489" s="216"/>
    </row>
    <row r="490" spans="1:9" ht="15" customHeight="1">
      <c r="A490" s="213"/>
      <c r="B490" s="64" t="s">
        <v>515</v>
      </c>
      <c r="C490" s="214"/>
      <c r="D490" s="214"/>
      <c r="E490" s="215">
        <v>187</v>
      </c>
      <c r="F490" s="186"/>
      <c r="G490" s="186">
        <v>0.6951672862453532</v>
      </c>
      <c r="I490" s="216"/>
    </row>
    <row r="491" spans="1:9" ht="15" customHeight="1">
      <c r="A491" s="213"/>
      <c r="B491" s="64" t="s">
        <v>516</v>
      </c>
      <c r="C491" s="214"/>
      <c r="D491" s="214"/>
      <c r="E491" s="215">
        <v>22347</v>
      </c>
      <c r="F491" s="186"/>
      <c r="G491" s="186">
        <v>1.1204873646209386</v>
      </c>
      <c r="I491" s="216"/>
    </row>
    <row r="492" spans="1:9" ht="15" customHeight="1">
      <c r="A492" s="213"/>
      <c r="B492" s="64" t="s">
        <v>517</v>
      </c>
      <c r="C492" s="214"/>
      <c r="D492" s="214"/>
      <c r="E492" s="215">
        <v>2681</v>
      </c>
      <c r="F492" s="186"/>
      <c r="G492" s="186">
        <v>0.7855259302666276</v>
      </c>
      <c r="I492" s="216"/>
    </row>
    <row r="493" spans="1:9" ht="15" customHeight="1">
      <c r="A493" s="213"/>
      <c r="B493" s="64" t="s">
        <v>518</v>
      </c>
      <c r="C493" s="214">
        <v>31262</v>
      </c>
      <c r="D493" s="214">
        <v>37688</v>
      </c>
      <c r="E493" s="215">
        <v>37249</v>
      </c>
      <c r="F493" s="186">
        <v>0.988351729993632</v>
      </c>
      <c r="G493" s="186">
        <v>1.2462861349036403</v>
      </c>
      <c r="I493" s="216"/>
    </row>
    <row r="494" spans="1:9" ht="15" customHeight="1">
      <c r="A494" s="213"/>
      <c r="B494" s="64" t="s">
        <v>519</v>
      </c>
      <c r="C494" s="214"/>
      <c r="D494" s="214"/>
      <c r="E494" s="215">
        <v>6806</v>
      </c>
      <c r="F494" s="186"/>
      <c r="G494" s="186">
        <v>1.23767957810511</v>
      </c>
      <c r="I494" s="216"/>
    </row>
    <row r="495" spans="1:9" ht="15" customHeight="1">
      <c r="A495" s="213"/>
      <c r="B495" s="64" t="s">
        <v>520</v>
      </c>
      <c r="C495" s="214"/>
      <c r="D495" s="214"/>
      <c r="E495" s="215">
        <v>1429</v>
      </c>
      <c r="F495" s="186"/>
      <c r="G495" s="186">
        <v>1.2502187226596675</v>
      </c>
      <c r="I495" s="216"/>
    </row>
    <row r="496" spans="1:9" ht="15" customHeight="1">
      <c r="A496" s="213"/>
      <c r="B496" s="64" t="s">
        <v>521</v>
      </c>
      <c r="C496" s="214"/>
      <c r="D496" s="214"/>
      <c r="E496" s="215">
        <v>7079</v>
      </c>
      <c r="F496" s="186"/>
      <c r="G496" s="186">
        <v>1.519098712446352</v>
      </c>
      <c r="I496" s="216"/>
    </row>
    <row r="497" spans="1:9" ht="15" customHeight="1">
      <c r="A497" s="213"/>
      <c r="B497" s="64" t="s">
        <v>522</v>
      </c>
      <c r="C497" s="214"/>
      <c r="D497" s="214"/>
      <c r="E497" s="215">
        <v>820</v>
      </c>
      <c r="F497" s="186"/>
      <c r="G497" s="186">
        <v>1.5298507462686568</v>
      </c>
      <c r="I497" s="216"/>
    </row>
    <row r="498" spans="1:9" ht="15" customHeight="1">
      <c r="A498" s="213"/>
      <c r="B498" s="64" t="s">
        <v>523</v>
      </c>
      <c r="C498" s="214"/>
      <c r="D498" s="214"/>
      <c r="E498" s="215"/>
      <c r="F498" s="186"/>
      <c r="G498" s="186"/>
      <c r="I498" s="216"/>
    </row>
    <row r="499" spans="1:9" ht="15" customHeight="1">
      <c r="A499" s="213"/>
      <c r="B499" s="64" t="s">
        <v>524</v>
      </c>
      <c r="C499" s="214"/>
      <c r="D499" s="214"/>
      <c r="E499" s="215">
        <v>245</v>
      </c>
      <c r="F499" s="186"/>
      <c r="G499" s="186">
        <v>0.4117647058823529</v>
      </c>
      <c r="I499" s="216"/>
    </row>
    <row r="500" spans="1:9" ht="15" customHeight="1">
      <c r="A500" s="213"/>
      <c r="B500" s="64" t="s">
        <v>525</v>
      </c>
      <c r="C500" s="214"/>
      <c r="D500" s="214"/>
      <c r="E500" s="215"/>
      <c r="F500" s="186"/>
      <c r="G500" s="186"/>
      <c r="I500" s="216"/>
    </row>
    <row r="501" spans="1:9" ht="15" customHeight="1">
      <c r="A501" s="213"/>
      <c r="B501" s="64" t="s">
        <v>526</v>
      </c>
      <c r="C501" s="214"/>
      <c r="D501" s="214"/>
      <c r="E501" s="215">
        <v>13668</v>
      </c>
      <c r="F501" s="186"/>
      <c r="G501" s="186">
        <v>1.1369156546331725</v>
      </c>
      <c r="I501" s="216"/>
    </row>
    <row r="502" spans="1:9" ht="15" customHeight="1">
      <c r="A502" s="213"/>
      <c r="B502" s="64" t="s">
        <v>527</v>
      </c>
      <c r="C502" s="214"/>
      <c r="D502" s="214"/>
      <c r="E502" s="215">
        <v>6785</v>
      </c>
      <c r="F502" s="186"/>
      <c r="G502" s="186">
        <v>1.3401145565870038</v>
      </c>
      <c r="I502" s="216"/>
    </row>
    <row r="503" spans="1:9" ht="15" customHeight="1">
      <c r="A503" s="213"/>
      <c r="B503" s="64" t="s">
        <v>528</v>
      </c>
      <c r="C503" s="214"/>
      <c r="D503" s="214"/>
      <c r="E503" s="215">
        <v>6</v>
      </c>
      <c r="F503" s="186"/>
      <c r="G503" s="186">
        <v>0.3</v>
      </c>
      <c r="I503" s="216"/>
    </row>
    <row r="504" spans="1:9" ht="15" customHeight="1">
      <c r="A504" s="213"/>
      <c r="B504" s="64" t="s">
        <v>529</v>
      </c>
      <c r="C504" s="214"/>
      <c r="D504" s="214"/>
      <c r="E504" s="215">
        <v>411</v>
      </c>
      <c r="F504" s="186"/>
      <c r="G504" s="186">
        <v>1.1742857142857144</v>
      </c>
      <c r="I504" s="216"/>
    </row>
    <row r="505" spans="1:9" ht="15" customHeight="1">
      <c r="A505" s="213"/>
      <c r="B505" s="64" t="s">
        <v>530</v>
      </c>
      <c r="C505" s="214">
        <v>960</v>
      </c>
      <c r="D505" s="214">
        <v>2558</v>
      </c>
      <c r="E505" s="215">
        <v>2558</v>
      </c>
      <c r="F505" s="186">
        <v>1</v>
      </c>
      <c r="G505" s="186">
        <v>2.774403470715835</v>
      </c>
      <c r="I505" s="216"/>
    </row>
    <row r="506" spans="1:9" ht="15" customHeight="1">
      <c r="A506" s="213"/>
      <c r="B506" s="64" t="s">
        <v>531</v>
      </c>
      <c r="C506" s="214"/>
      <c r="D506" s="214"/>
      <c r="E506" s="215">
        <v>2558</v>
      </c>
      <c r="F506" s="186"/>
      <c r="G506" s="186">
        <v>3.547850208044383</v>
      </c>
      <c r="I506" s="216"/>
    </row>
    <row r="507" spans="1:9" ht="15" customHeight="1">
      <c r="A507" s="213"/>
      <c r="B507" s="64" t="s">
        <v>532</v>
      </c>
      <c r="C507" s="214"/>
      <c r="D507" s="214"/>
      <c r="E507" s="215"/>
      <c r="F507" s="186"/>
      <c r="G507" s="186">
        <v>0</v>
      </c>
      <c r="I507" s="216"/>
    </row>
    <row r="508" spans="1:9" ht="15" customHeight="1">
      <c r="A508" s="213"/>
      <c r="B508" s="64" t="s">
        <v>533</v>
      </c>
      <c r="C508" s="214">
        <v>8700</v>
      </c>
      <c r="D508" s="214">
        <v>8619</v>
      </c>
      <c r="E508" s="215">
        <v>8619</v>
      </c>
      <c r="F508" s="186">
        <v>1</v>
      </c>
      <c r="G508" s="186">
        <v>1.0171111635591221</v>
      </c>
      <c r="I508" s="216"/>
    </row>
    <row r="509" spans="1:9" ht="15" customHeight="1">
      <c r="A509" s="213"/>
      <c r="B509" s="64" t="s">
        <v>534</v>
      </c>
      <c r="C509" s="214"/>
      <c r="D509" s="214"/>
      <c r="E509" s="215">
        <v>760</v>
      </c>
      <c r="F509" s="186"/>
      <c r="G509" s="186">
        <v>0.6148867313915858</v>
      </c>
      <c r="I509" s="216"/>
    </row>
    <row r="510" spans="1:9" ht="15" customHeight="1">
      <c r="A510" s="213"/>
      <c r="B510" s="64" t="s">
        <v>535</v>
      </c>
      <c r="C510" s="214"/>
      <c r="D510" s="214"/>
      <c r="E510" s="215">
        <v>3429</v>
      </c>
      <c r="F510" s="186"/>
      <c r="G510" s="186">
        <v>1.0567026194144837</v>
      </c>
      <c r="I510" s="216"/>
    </row>
    <row r="511" spans="1:9" ht="15" customHeight="1">
      <c r="A511" s="213"/>
      <c r="B511" s="64" t="s">
        <v>536</v>
      </c>
      <c r="C511" s="214"/>
      <c r="D511" s="214"/>
      <c r="E511" s="215">
        <v>4430</v>
      </c>
      <c r="F511" s="186"/>
      <c r="G511" s="186">
        <v>1.1094415226646632</v>
      </c>
      <c r="I511" s="216"/>
    </row>
    <row r="512" spans="1:9" ht="15" customHeight="1">
      <c r="A512" s="213"/>
      <c r="B512" s="64" t="s">
        <v>537</v>
      </c>
      <c r="C512" s="214">
        <v>4128</v>
      </c>
      <c r="D512" s="214">
        <v>4275</v>
      </c>
      <c r="E512" s="215">
        <v>4252</v>
      </c>
      <c r="F512" s="186">
        <v>0.9946198830409356</v>
      </c>
      <c r="G512" s="186">
        <v>1.099560382725627</v>
      </c>
      <c r="I512" s="216"/>
    </row>
    <row r="513" spans="1:9" ht="15" customHeight="1">
      <c r="A513" s="213"/>
      <c r="B513" s="64" t="s">
        <v>140</v>
      </c>
      <c r="C513" s="214"/>
      <c r="D513" s="214"/>
      <c r="E513" s="215">
        <v>1033</v>
      </c>
      <c r="F513" s="186"/>
      <c r="G513" s="186">
        <v>1.2297619047619048</v>
      </c>
      <c r="I513" s="216"/>
    </row>
    <row r="514" spans="1:9" ht="15" customHeight="1">
      <c r="A514" s="213"/>
      <c r="B514" s="64" t="s">
        <v>141</v>
      </c>
      <c r="C514" s="214"/>
      <c r="D514" s="214"/>
      <c r="E514" s="215">
        <v>129</v>
      </c>
      <c r="F514" s="186"/>
      <c r="G514" s="186">
        <v>1.303030303030303</v>
      </c>
      <c r="I514" s="216"/>
    </row>
    <row r="515" spans="1:9" ht="15" customHeight="1">
      <c r="A515" s="213"/>
      <c r="B515" s="64" t="s">
        <v>142</v>
      </c>
      <c r="C515" s="214"/>
      <c r="D515" s="214"/>
      <c r="E515" s="215"/>
      <c r="F515" s="186"/>
      <c r="G515" s="186"/>
      <c r="I515" s="216"/>
    </row>
    <row r="516" spans="1:9" ht="15" customHeight="1">
      <c r="A516" s="213"/>
      <c r="B516" s="64" t="s">
        <v>538</v>
      </c>
      <c r="C516" s="214"/>
      <c r="D516" s="214"/>
      <c r="E516" s="215">
        <v>128</v>
      </c>
      <c r="F516" s="186"/>
      <c r="G516" s="186">
        <v>0.9343065693430657</v>
      </c>
      <c r="I516" s="216"/>
    </row>
    <row r="517" spans="1:9" ht="15" customHeight="1">
      <c r="A517" s="213"/>
      <c r="B517" s="64" t="s">
        <v>539</v>
      </c>
      <c r="C517" s="214"/>
      <c r="D517" s="214"/>
      <c r="E517" s="215">
        <v>8</v>
      </c>
      <c r="F517" s="186"/>
      <c r="G517" s="186">
        <v>0.8888888888888888</v>
      </c>
      <c r="I517" s="216"/>
    </row>
    <row r="518" spans="1:9" ht="15" customHeight="1">
      <c r="A518" s="213"/>
      <c r="B518" s="64" t="s">
        <v>540</v>
      </c>
      <c r="C518" s="214"/>
      <c r="D518" s="214"/>
      <c r="E518" s="215">
        <v>4</v>
      </c>
      <c r="F518" s="186"/>
      <c r="G518" s="186">
        <v>0.21052631578947367</v>
      </c>
      <c r="I518" s="216"/>
    </row>
    <row r="519" spans="1:9" ht="15" customHeight="1">
      <c r="A519" s="213"/>
      <c r="B519" s="64" t="s">
        <v>541</v>
      </c>
      <c r="C519" s="214"/>
      <c r="D519" s="214"/>
      <c r="E519" s="215">
        <v>2628</v>
      </c>
      <c r="F519" s="186"/>
      <c r="G519" s="186">
        <v>1.0601048810004035</v>
      </c>
      <c r="I519" s="216"/>
    </row>
    <row r="520" spans="1:9" ht="15" customHeight="1">
      <c r="A520" s="213"/>
      <c r="B520" s="64" t="s">
        <v>149</v>
      </c>
      <c r="C520" s="214"/>
      <c r="D520" s="214"/>
      <c r="E520" s="215">
        <v>304</v>
      </c>
      <c r="F520" s="186"/>
      <c r="G520" s="186">
        <v>1.1471698113207547</v>
      </c>
      <c r="I520" s="216"/>
    </row>
    <row r="521" spans="1:9" ht="15" customHeight="1">
      <c r="A521" s="213"/>
      <c r="B521" s="64" t="s">
        <v>542</v>
      </c>
      <c r="C521" s="214"/>
      <c r="D521" s="214"/>
      <c r="E521" s="215">
        <v>18</v>
      </c>
      <c r="F521" s="186"/>
      <c r="G521" s="186">
        <v>0.9473684210526315</v>
      </c>
      <c r="I521" s="216"/>
    </row>
    <row r="522" spans="1:9" ht="15" customHeight="1">
      <c r="A522" s="213"/>
      <c r="B522" s="64" t="s">
        <v>543</v>
      </c>
      <c r="C522" s="214">
        <v>56200</v>
      </c>
      <c r="D522" s="214">
        <v>72037</v>
      </c>
      <c r="E522" s="215">
        <v>72037</v>
      </c>
      <c r="F522" s="186">
        <v>1</v>
      </c>
      <c r="G522" s="186">
        <v>1.3280912962519127</v>
      </c>
      <c r="I522" s="216"/>
    </row>
    <row r="523" spans="1:9" ht="15" customHeight="1">
      <c r="A523" s="213"/>
      <c r="B523" s="64" t="s">
        <v>544</v>
      </c>
      <c r="C523" s="214"/>
      <c r="D523" s="214"/>
      <c r="E523" s="215">
        <v>19499</v>
      </c>
      <c r="F523" s="186"/>
      <c r="G523" s="186">
        <v>1.2648546964193046</v>
      </c>
      <c r="I523" s="216"/>
    </row>
    <row r="524" spans="1:9" ht="15" customHeight="1">
      <c r="A524" s="213"/>
      <c r="B524" s="64" t="s">
        <v>545</v>
      </c>
      <c r="C524" s="214"/>
      <c r="D524" s="214"/>
      <c r="E524" s="215">
        <v>32918</v>
      </c>
      <c r="F524" s="186"/>
      <c r="G524" s="186">
        <v>1.4168029611775845</v>
      </c>
      <c r="I524" s="216"/>
    </row>
    <row r="525" spans="1:9" ht="15" customHeight="1">
      <c r="A525" s="213"/>
      <c r="B525" s="64" t="s">
        <v>546</v>
      </c>
      <c r="C525" s="214"/>
      <c r="D525" s="214"/>
      <c r="E525" s="215">
        <v>19319</v>
      </c>
      <c r="F525" s="186"/>
      <c r="G525" s="186">
        <v>1.2391123083830415</v>
      </c>
      <c r="I525" s="216"/>
    </row>
    <row r="526" spans="1:9" ht="15" customHeight="1">
      <c r="A526" s="213"/>
      <c r="B526" s="64" t="s">
        <v>547</v>
      </c>
      <c r="C526" s="214"/>
      <c r="D526" s="214"/>
      <c r="E526" s="215">
        <v>301</v>
      </c>
      <c r="F526" s="186"/>
      <c r="G526" s="186"/>
      <c r="I526" s="216"/>
    </row>
    <row r="527" spans="1:9" ht="15" customHeight="1">
      <c r="A527" s="213"/>
      <c r="B527" s="64" t="s">
        <v>548</v>
      </c>
      <c r="C527" s="214">
        <v>101911</v>
      </c>
      <c r="D527" s="214">
        <v>102664</v>
      </c>
      <c r="E527" s="215">
        <v>102664</v>
      </c>
      <c r="F527" s="186">
        <v>1</v>
      </c>
      <c r="G527" s="186">
        <v>1.0568663784228949</v>
      </c>
      <c r="I527" s="216"/>
    </row>
    <row r="528" spans="1:9" ht="15" customHeight="1">
      <c r="A528" s="213"/>
      <c r="B528" s="64" t="s">
        <v>549</v>
      </c>
      <c r="C528" s="214"/>
      <c r="D528" s="214"/>
      <c r="E528" s="215">
        <v>44</v>
      </c>
      <c r="F528" s="186"/>
      <c r="G528" s="186"/>
      <c r="I528" s="216"/>
    </row>
    <row r="529" spans="1:9" ht="15" customHeight="1">
      <c r="A529" s="213"/>
      <c r="B529" s="64" t="s">
        <v>550</v>
      </c>
      <c r="C529" s="214"/>
      <c r="D529" s="214"/>
      <c r="E529" s="215">
        <v>98334</v>
      </c>
      <c r="F529" s="186"/>
      <c r="G529" s="186">
        <v>1.0122915379864115</v>
      </c>
      <c r="I529" s="216"/>
    </row>
    <row r="530" spans="1:9" ht="15" customHeight="1">
      <c r="A530" s="213"/>
      <c r="B530" s="64" t="s">
        <v>551</v>
      </c>
      <c r="C530" s="214"/>
      <c r="D530" s="214"/>
      <c r="E530" s="215"/>
      <c r="F530" s="186"/>
      <c r="G530" s="186"/>
      <c r="I530" s="216"/>
    </row>
    <row r="531" spans="1:9" ht="15" customHeight="1">
      <c r="A531" s="213"/>
      <c r="B531" s="64" t="s">
        <v>552</v>
      </c>
      <c r="C531" s="214"/>
      <c r="D531" s="214"/>
      <c r="E531" s="215"/>
      <c r="F531" s="186"/>
      <c r="G531" s="186"/>
      <c r="I531" s="216"/>
    </row>
    <row r="532" spans="1:9" ht="15" customHeight="1">
      <c r="A532" s="213"/>
      <c r="B532" s="64" t="s">
        <v>553</v>
      </c>
      <c r="C532" s="214"/>
      <c r="D532" s="214"/>
      <c r="E532" s="215">
        <v>4286</v>
      </c>
      <c r="F532" s="186"/>
      <c r="G532" s="186"/>
      <c r="I532" s="216"/>
    </row>
    <row r="533" spans="1:9" ht="15" customHeight="1">
      <c r="A533" s="213"/>
      <c r="B533" s="64" t="s">
        <v>554</v>
      </c>
      <c r="C533" s="214">
        <v>5180</v>
      </c>
      <c r="D533" s="214">
        <v>9222</v>
      </c>
      <c r="E533" s="215">
        <v>9222</v>
      </c>
      <c r="F533" s="186">
        <v>1</v>
      </c>
      <c r="G533" s="186">
        <v>1.8239715189873418</v>
      </c>
      <c r="I533" s="216"/>
    </row>
    <row r="534" spans="1:9" ht="15" customHeight="1">
      <c r="A534" s="213"/>
      <c r="B534" s="64" t="s">
        <v>555</v>
      </c>
      <c r="C534" s="214"/>
      <c r="D534" s="214"/>
      <c r="E534" s="215">
        <v>6920</v>
      </c>
      <c r="F534" s="186"/>
      <c r="G534" s="186">
        <v>1.4174518639901679</v>
      </c>
      <c r="I534" s="216"/>
    </row>
    <row r="535" spans="1:9" ht="15" customHeight="1">
      <c r="A535" s="213"/>
      <c r="B535" s="64" t="s">
        <v>556</v>
      </c>
      <c r="C535" s="214"/>
      <c r="D535" s="214"/>
      <c r="E535" s="215">
        <v>116</v>
      </c>
      <c r="F535" s="186"/>
      <c r="G535" s="186">
        <v>0.6666666666666666</v>
      </c>
      <c r="I535" s="216"/>
    </row>
    <row r="536" spans="1:9" ht="15" customHeight="1">
      <c r="A536" s="213"/>
      <c r="B536" s="64" t="s">
        <v>557</v>
      </c>
      <c r="C536" s="214"/>
      <c r="D536" s="214"/>
      <c r="E536" s="215">
        <v>2186</v>
      </c>
      <c r="F536" s="186"/>
      <c r="G536" s="186"/>
      <c r="I536" s="216"/>
    </row>
    <row r="537" spans="1:9" ht="15" customHeight="1">
      <c r="A537" s="213"/>
      <c r="B537" s="64" t="s">
        <v>558</v>
      </c>
      <c r="C537" s="214">
        <v>620</v>
      </c>
      <c r="D537" s="214">
        <v>571</v>
      </c>
      <c r="E537" s="215">
        <v>564</v>
      </c>
      <c r="F537" s="186">
        <v>0.9877408056042032</v>
      </c>
      <c r="G537" s="186">
        <v>0.9261083743842364</v>
      </c>
      <c r="I537" s="216"/>
    </row>
    <row r="538" spans="1:9" ht="15" customHeight="1">
      <c r="A538" s="213"/>
      <c r="B538" s="64" t="s">
        <v>559</v>
      </c>
      <c r="C538" s="214"/>
      <c r="D538" s="214"/>
      <c r="E538" s="215">
        <v>564</v>
      </c>
      <c r="F538" s="186"/>
      <c r="G538" s="186">
        <v>0.9261083743842364</v>
      </c>
      <c r="I538" s="216"/>
    </row>
    <row r="539" spans="1:9" ht="15" customHeight="1">
      <c r="A539" s="213"/>
      <c r="B539" s="64" t="s">
        <v>560</v>
      </c>
      <c r="C539" s="214"/>
      <c r="D539" s="214"/>
      <c r="E539" s="215"/>
      <c r="F539" s="186"/>
      <c r="G539" s="186"/>
      <c r="I539" s="216"/>
    </row>
    <row r="540" spans="1:9" ht="15" customHeight="1">
      <c r="A540" s="213"/>
      <c r="B540" s="64" t="s">
        <v>561</v>
      </c>
      <c r="C540" s="214">
        <v>1100</v>
      </c>
      <c r="D540" s="214">
        <v>7358</v>
      </c>
      <c r="E540" s="215">
        <v>7358</v>
      </c>
      <c r="F540" s="186">
        <v>1</v>
      </c>
      <c r="G540" s="186">
        <v>6.762867647058823</v>
      </c>
      <c r="I540" s="216"/>
    </row>
    <row r="541" spans="1:9" ht="15" customHeight="1">
      <c r="A541" s="213"/>
      <c r="B541" s="64" t="s">
        <v>562</v>
      </c>
      <c r="C541" s="214">
        <v>1100</v>
      </c>
      <c r="D541" s="214">
        <v>7358</v>
      </c>
      <c r="E541" s="215">
        <v>7358</v>
      </c>
      <c r="F541" s="186">
        <v>1</v>
      </c>
      <c r="G541" s="186">
        <v>6.762867647058823</v>
      </c>
      <c r="I541" s="216"/>
    </row>
    <row r="542" spans="1:9" ht="15" customHeight="1">
      <c r="A542" s="213" t="s">
        <v>563</v>
      </c>
      <c r="B542" s="64" t="s">
        <v>28</v>
      </c>
      <c r="C542" s="214">
        <v>75990</v>
      </c>
      <c r="D542" s="214">
        <v>87106</v>
      </c>
      <c r="E542" s="215">
        <v>86471</v>
      </c>
      <c r="F542" s="186">
        <v>0.9927100314559273</v>
      </c>
      <c r="G542" s="186">
        <v>1.1757883143195138</v>
      </c>
      <c r="I542" s="216"/>
    </row>
    <row r="543" spans="1:9" ht="15" customHeight="1">
      <c r="A543" s="213"/>
      <c r="B543" s="64" t="s">
        <v>564</v>
      </c>
      <c r="C543" s="214">
        <v>3156</v>
      </c>
      <c r="D543" s="214">
        <v>3183</v>
      </c>
      <c r="E543" s="215">
        <v>3183</v>
      </c>
      <c r="F543" s="186">
        <v>1</v>
      </c>
      <c r="G543" s="186">
        <v>1.036470205144904</v>
      </c>
      <c r="I543" s="216"/>
    </row>
    <row r="544" spans="1:9" ht="15" customHeight="1">
      <c r="A544" s="213"/>
      <c r="B544" s="64" t="s">
        <v>140</v>
      </c>
      <c r="C544" s="214"/>
      <c r="D544" s="214"/>
      <c r="E544" s="215">
        <v>2623</v>
      </c>
      <c r="F544" s="186"/>
      <c r="G544" s="186">
        <v>1.2946692991115498</v>
      </c>
      <c r="I544" s="216"/>
    </row>
    <row r="545" spans="1:9" ht="15" customHeight="1">
      <c r="A545" s="213"/>
      <c r="B545" s="64" t="s">
        <v>141</v>
      </c>
      <c r="C545" s="214"/>
      <c r="D545" s="214"/>
      <c r="E545" s="215">
        <v>326</v>
      </c>
      <c r="F545" s="186"/>
      <c r="G545" s="186">
        <v>0.8534031413612565</v>
      </c>
      <c r="I545" s="216"/>
    </row>
    <row r="546" spans="1:9" ht="15" customHeight="1">
      <c r="A546" s="213"/>
      <c r="B546" s="64" t="s">
        <v>142</v>
      </c>
      <c r="C546" s="214"/>
      <c r="D546" s="214"/>
      <c r="E546" s="215">
        <v>37</v>
      </c>
      <c r="F546" s="186"/>
      <c r="G546" s="186"/>
      <c r="I546" s="216"/>
    </row>
    <row r="547" spans="1:9" ht="15" customHeight="1">
      <c r="A547" s="213"/>
      <c r="B547" s="64" t="s">
        <v>565</v>
      </c>
      <c r="C547" s="214"/>
      <c r="D547" s="214"/>
      <c r="E547" s="215">
        <v>8</v>
      </c>
      <c r="F547" s="186"/>
      <c r="G547" s="186">
        <v>0.38095238095238093</v>
      </c>
      <c r="I547" s="216"/>
    </row>
    <row r="548" spans="1:9" ht="15" customHeight="1">
      <c r="A548" s="213"/>
      <c r="B548" s="64" t="s">
        <v>566</v>
      </c>
      <c r="C548" s="214"/>
      <c r="D548" s="214"/>
      <c r="E548" s="215">
        <v>90</v>
      </c>
      <c r="F548" s="186"/>
      <c r="G548" s="186">
        <v>2.25</v>
      </c>
      <c r="I548" s="216"/>
    </row>
    <row r="549" spans="1:9" ht="15" customHeight="1">
      <c r="A549" s="213"/>
      <c r="B549" s="64" t="s">
        <v>567</v>
      </c>
      <c r="C549" s="214"/>
      <c r="D549" s="214"/>
      <c r="E549" s="215"/>
      <c r="F549" s="186"/>
      <c r="G549" s="186"/>
      <c r="I549" s="216"/>
    </row>
    <row r="550" spans="1:9" ht="15" customHeight="1">
      <c r="A550" s="213"/>
      <c r="B550" s="64" t="s">
        <v>568</v>
      </c>
      <c r="C550" s="214"/>
      <c r="D550" s="214"/>
      <c r="E550" s="215"/>
      <c r="F550" s="186"/>
      <c r="G550" s="186"/>
      <c r="I550" s="216"/>
    </row>
    <row r="551" spans="1:9" ht="15" customHeight="1">
      <c r="A551" s="213"/>
      <c r="B551" s="64" t="s">
        <v>569</v>
      </c>
      <c r="C551" s="214"/>
      <c r="D551" s="214"/>
      <c r="E551" s="215">
        <v>99</v>
      </c>
      <c r="F551" s="186"/>
      <c r="G551" s="186">
        <v>0.1644518272425249</v>
      </c>
      <c r="I551" s="216"/>
    </row>
    <row r="552" spans="1:9" ht="15" customHeight="1">
      <c r="A552" s="213"/>
      <c r="B552" s="64" t="s">
        <v>570</v>
      </c>
      <c r="C552" s="214">
        <v>290</v>
      </c>
      <c r="D552" s="214">
        <v>188</v>
      </c>
      <c r="E552" s="215">
        <v>188</v>
      </c>
      <c r="F552" s="186">
        <v>1</v>
      </c>
      <c r="G552" s="186">
        <v>0.6787003610108303</v>
      </c>
      <c r="I552" s="216"/>
    </row>
    <row r="553" spans="1:9" ht="15" customHeight="1">
      <c r="A553" s="213"/>
      <c r="B553" s="64" t="s">
        <v>571</v>
      </c>
      <c r="C553" s="214"/>
      <c r="D553" s="214"/>
      <c r="E553" s="215">
        <v>40</v>
      </c>
      <c r="F553" s="186"/>
      <c r="G553" s="186"/>
      <c r="I553" s="216"/>
    </row>
    <row r="554" spans="1:9" ht="15" customHeight="1">
      <c r="A554" s="213"/>
      <c r="B554" s="64" t="s">
        <v>572</v>
      </c>
      <c r="C554" s="214"/>
      <c r="D554" s="214"/>
      <c r="E554" s="215"/>
      <c r="F554" s="186"/>
      <c r="G554" s="186">
        <v>0</v>
      </c>
      <c r="I554" s="216"/>
    </row>
    <row r="555" spans="1:9" ht="15" customHeight="1">
      <c r="A555" s="213"/>
      <c r="B555" s="64" t="s">
        <v>573</v>
      </c>
      <c r="C555" s="214"/>
      <c r="D555" s="214"/>
      <c r="E555" s="215">
        <v>148</v>
      </c>
      <c r="F555" s="186"/>
      <c r="G555" s="186">
        <v>0.714975845410628</v>
      </c>
      <c r="I555" s="216"/>
    </row>
    <row r="556" spans="1:9" ht="15" customHeight="1">
      <c r="A556" s="213"/>
      <c r="B556" s="64" t="s">
        <v>574</v>
      </c>
      <c r="C556" s="214">
        <v>15150</v>
      </c>
      <c r="D556" s="214">
        <v>17731</v>
      </c>
      <c r="E556" s="215">
        <v>17683</v>
      </c>
      <c r="F556" s="186">
        <v>0.9972928768822965</v>
      </c>
      <c r="G556" s="186">
        <v>1.2112473457086101</v>
      </c>
      <c r="I556" s="216"/>
    </row>
    <row r="557" spans="1:9" ht="15" customHeight="1">
      <c r="A557" s="213"/>
      <c r="B557" s="64" t="s">
        <v>575</v>
      </c>
      <c r="C557" s="214"/>
      <c r="D557" s="214"/>
      <c r="E557" s="215">
        <v>0</v>
      </c>
      <c r="F557" s="186"/>
      <c r="G557" s="186"/>
      <c r="I557" s="216"/>
    </row>
    <row r="558" spans="1:9" ht="15" customHeight="1">
      <c r="A558" s="213"/>
      <c r="B558" s="64" t="s">
        <v>576</v>
      </c>
      <c r="C558" s="214"/>
      <c r="D558" s="214"/>
      <c r="E558" s="215">
        <v>10736</v>
      </c>
      <c r="F558" s="186"/>
      <c r="G558" s="186">
        <v>3.0868315123634273</v>
      </c>
      <c r="I558" s="216"/>
    </row>
    <row r="559" spans="1:9" ht="15" customHeight="1">
      <c r="A559" s="213"/>
      <c r="B559" s="64" t="s">
        <v>577</v>
      </c>
      <c r="C559" s="214"/>
      <c r="D559" s="214"/>
      <c r="E559" s="215"/>
      <c r="F559" s="186"/>
      <c r="G559" s="186"/>
      <c r="I559" s="216"/>
    </row>
    <row r="560" spans="1:9" ht="15" customHeight="1">
      <c r="A560" s="213"/>
      <c r="B560" s="64" t="s">
        <v>578</v>
      </c>
      <c r="C560" s="214"/>
      <c r="D560" s="214"/>
      <c r="E560" s="215">
        <v>74</v>
      </c>
      <c r="F560" s="186"/>
      <c r="G560" s="186">
        <v>0.012397386496900654</v>
      </c>
      <c r="I560" s="216"/>
    </row>
    <row r="561" spans="1:9" ht="15" customHeight="1">
      <c r="A561" s="213"/>
      <c r="B561" s="64" t="s">
        <v>579</v>
      </c>
      <c r="C561" s="214"/>
      <c r="D561" s="214"/>
      <c r="E561" s="215"/>
      <c r="F561" s="186"/>
      <c r="G561" s="186"/>
      <c r="I561" s="216"/>
    </row>
    <row r="562" spans="1:9" ht="15" customHeight="1">
      <c r="A562" s="213"/>
      <c r="B562" s="64" t="s">
        <v>580</v>
      </c>
      <c r="C562" s="214"/>
      <c r="D562" s="214"/>
      <c r="E562" s="215"/>
      <c r="F562" s="186"/>
      <c r="G562" s="186"/>
      <c r="I562" s="216"/>
    </row>
    <row r="563" spans="1:9" ht="15" customHeight="1">
      <c r="A563" s="213"/>
      <c r="B563" s="64" t="s">
        <v>581</v>
      </c>
      <c r="C563" s="214"/>
      <c r="D563" s="214"/>
      <c r="E563" s="215">
        <v>6873</v>
      </c>
      <c r="F563" s="186"/>
      <c r="G563" s="186">
        <v>1.3340450310559007</v>
      </c>
      <c r="I563" s="216"/>
    </row>
    <row r="564" spans="1:9" ht="15" customHeight="1">
      <c r="A564" s="213"/>
      <c r="B564" s="64" t="s">
        <v>582</v>
      </c>
      <c r="C564" s="214">
        <v>2290</v>
      </c>
      <c r="D564" s="214">
        <v>5523</v>
      </c>
      <c r="E564" s="215">
        <v>5508</v>
      </c>
      <c r="F564" s="186">
        <v>0.9972840847365562</v>
      </c>
      <c r="G564" s="186">
        <v>2.5081967213114753</v>
      </c>
      <c r="I564" s="216"/>
    </row>
    <row r="565" spans="1:9" ht="15" customHeight="1">
      <c r="A565" s="213"/>
      <c r="B565" s="64" t="s">
        <v>583</v>
      </c>
      <c r="C565" s="214"/>
      <c r="D565" s="214"/>
      <c r="E565" s="215">
        <v>196</v>
      </c>
      <c r="F565" s="186"/>
      <c r="G565" s="186">
        <v>2.3058823529411763</v>
      </c>
      <c r="I565" s="216"/>
    </row>
    <row r="566" spans="1:9" ht="15" customHeight="1">
      <c r="A566" s="213"/>
      <c r="B566" s="64" t="s">
        <v>584</v>
      </c>
      <c r="C566" s="214"/>
      <c r="D566" s="214"/>
      <c r="E566" s="215">
        <v>5282</v>
      </c>
      <c r="F566" s="186"/>
      <c r="G566" s="186">
        <v>2.502131691141639</v>
      </c>
      <c r="I566" s="216"/>
    </row>
    <row r="567" spans="1:9" ht="15" customHeight="1">
      <c r="A567" s="213"/>
      <c r="B567" s="64" t="s">
        <v>585</v>
      </c>
      <c r="C567" s="214"/>
      <c r="D567" s="214"/>
      <c r="E567" s="215"/>
      <c r="F567" s="186"/>
      <c r="G567" s="186"/>
      <c r="I567" s="216"/>
    </row>
    <row r="568" spans="1:9" ht="15" customHeight="1">
      <c r="A568" s="213"/>
      <c r="B568" s="64" t="s">
        <v>586</v>
      </c>
      <c r="C568" s="214"/>
      <c r="D568" s="214"/>
      <c r="E568" s="215"/>
      <c r="F568" s="186"/>
      <c r="G568" s="186"/>
      <c r="I568" s="216"/>
    </row>
    <row r="569" spans="1:9" ht="15" customHeight="1">
      <c r="A569" s="213"/>
      <c r="B569" s="64" t="s">
        <v>587</v>
      </c>
      <c r="C569" s="214"/>
      <c r="D569" s="214"/>
      <c r="E569" s="215">
        <v>30</v>
      </c>
      <c r="F569" s="186"/>
      <c r="G569" s="186"/>
      <c r="I569" s="216"/>
    </row>
    <row r="570" spans="1:9" ht="15" customHeight="1">
      <c r="A570" s="213"/>
      <c r="B570" s="64" t="s">
        <v>588</v>
      </c>
      <c r="C570" s="214">
        <v>11120</v>
      </c>
      <c r="D570" s="214">
        <v>7724</v>
      </c>
      <c r="E570" s="215">
        <v>7351</v>
      </c>
      <c r="F570" s="186">
        <v>0.9517089590885551</v>
      </c>
      <c r="G570" s="186">
        <v>0.6787000276982734</v>
      </c>
      <c r="I570" s="216"/>
    </row>
    <row r="571" spans="1:9" ht="15" customHeight="1">
      <c r="A571" s="213"/>
      <c r="B571" s="64" t="s">
        <v>589</v>
      </c>
      <c r="C571" s="214"/>
      <c r="D571" s="214"/>
      <c r="E571" s="215">
        <v>2843</v>
      </c>
      <c r="F571" s="186"/>
      <c r="G571" s="186">
        <v>0.36551812805348416</v>
      </c>
      <c r="I571" s="216"/>
    </row>
    <row r="572" spans="1:9" ht="15" customHeight="1">
      <c r="A572" s="213"/>
      <c r="B572" s="64" t="s">
        <v>590</v>
      </c>
      <c r="C572" s="214"/>
      <c r="D572" s="214"/>
      <c r="E572" s="215">
        <v>2239</v>
      </c>
      <c r="F572" s="186"/>
      <c r="G572" s="186">
        <v>0.9859092910612065</v>
      </c>
      <c r="I572" s="216"/>
    </row>
    <row r="573" spans="1:9" ht="15" customHeight="1">
      <c r="A573" s="213"/>
      <c r="B573" s="64" t="s">
        <v>591</v>
      </c>
      <c r="C573" s="214"/>
      <c r="D573" s="214"/>
      <c r="E573" s="215">
        <v>389</v>
      </c>
      <c r="F573" s="186"/>
      <c r="G573" s="186">
        <v>2.4161490683229814</v>
      </c>
      <c r="I573" s="216"/>
    </row>
    <row r="574" spans="1:9" ht="15" customHeight="1">
      <c r="A574" s="213"/>
      <c r="B574" s="64" t="s">
        <v>592</v>
      </c>
      <c r="C574" s="214"/>
      <c r="D574" s="214"/>
      <c r="E574" s="215">
        <v>1878</v>
      </c>
      <c r="F574" s="186"/>
      <c r="G574" s="186">
        <v>3.024154589371981</v>
      </c>
      <c r="I574" s="216"/>
    </row>
    <row r="575" spans="1:9" ht="15" customHeight="1">
      <c r="A575" s="213"/>
      <c r="B575" s="64" t="s">
        <v>593</v>
      </c>
      <c r="C575" s="214"/>
      <c r="D575" s="214"/>
      <c r="E575" s="215">
        <v>2</v>
      </c>
      <c r="F575" s="186"/>
      <c r="G575" s="186"/>
      <c r="I575" s="216"/>
    </row>
    <row r="576" spans="1:9" ht="15" customHeight="1">
      <c r="A576" s="213"/>
      <c r="B576" s="64" t="s">
        <v>594</v>
      </c>
      <c r="C576" s="214">
        <v>10600</v>
      </c>
      <c r="D576" s="214">
        <v>31362</v>
      </c>
      <c r="E576" s="215">
        <v>31343</v>
      </c>
      <c r="F576" s="186">
        <v>0.9993941712900963</v>
      </c>
      <c r="G576" s="186">
        <v>3.052195929496543</v>
      </c>
      <c r="I576" s="216"/>
    </row>
    <row r="577" spans="1:9" ht="15" customHeight="1">
      <c r="A577" s="213"/>
      <c r="B577" s="64" t="s">
        <v>595</v>
      </c>
      <c r="C577" s="214"/>
      <c r="D577" s="214"/>
      <c r="E577" s="215">
        <v>18275</v>
      </c>
      <c r="F577" s="186"/>
      <c r="G577" s="186">
        <v>2.746881106267849</v>
      </c>
      <c r="I577" s="216"/>
    </row>
    <row r="578" spans="1:9" ht="15" customHeight="1">
      <c r="A578" s="213"/>
      <c r="B578" s="64" t="s">
        <v>596</v>
      </c>
      <c r="C578" s="214"/>
      <c r="D578" s="214"/>
      <c r="E578" s="215"/>
      <c r="F578" s="186"/>
      <c r="G578" s="186"/>
      <c r="I578" s="216"/>
    </row>
    <row r="579" spans="1:9" ht="15" customHeight="1">
      <c r="A579" s="213"/>
      <c r="B579" s="64" t="s">
        <v>597</v>
      </c>
      <c r="C579" s="214"/>
      <c r="D579" s="214"/>
      <c r="E579" s="215"/>
      <c r="F579" s="186"/>
      <c r="G579" s="186"/>
      <c r="I579" s="216"/>
    </row>
    <row r="580" spans="1:9" ht="15" customHeight="1">
      <c r="A580" s="213"/>
      <c r="B580" s="64" t="s">
        <v>598</v>
      </c>
      <c r="C580" s="214"/>
      <c r="D580" s="214"/>
      <c r="E580" s="215">
        <v>8162</v>
      </c>
      <c r="F580" s="186"/>
      <c r="G580" s="186">
        <v>3.6051236749116606</v>
      </c>
      <c r="I580" s="216"/>
    </row>
    <row r="581" spans="1:9" ht="15" customHeight="1">
      <c r="A581" s="213"/>
      <c r="B581" s="64" t="s">
        <v>599</v>
      </c>
      <c r="C581" s="214"/>
      <c r="D581" s="214"/>
      <c r="E581" s="215">
        <v>4906</v>
      </c>
      <c r="F581" s="186"/>
      <c r="G581" s="186">
        <v>3.628698224852071</v>
      </c>
      <c r="I581" s="216"/>
    </row>
    <row r="582" spans="1:9" ht="15" customHeight="1">
      <c r="A582" s="213"/>
      <c r="B582" s="64" t="s">
        <v>600</v>
      </c>
      <c r="C582" s="214"/>
      <c r="D582" s="214"/>
      <c r="E582" s="215"/>
      <c r="F582" s="186"/>
      <c r="G582" s="186"/>
      <c r="I582" s="216"/>
    </row>
    <row r="583" spans="1:9" ht="15" customHeight="1">
      <c r="A583" s="213"/>
      <c r="B583" s="64" t="s">
        <v>601</v>
      </c>
      <c r="C583" s="214"/>
      <c r="D583" s="214"/>
      <c r="E583" s="215"/>
      <c r="F583" s="186"/>
      <c r="G583" s="186"/>
      <c r="I583" s="216"/>
    </row>
    <row r="584" spans="1:9" ht="15" customHeight="1">
      <c r="A584" s="213"/>
      <c r="B584" s="64" t="s">
        <v>602</v>
      </c>
      <c r="C584" s="214"/>
      <c r="D584" s="214"/>
      <c r="E584" s="215"/>
      <c r="F584" s="186"/>
      <c r="G584" s="186"/>
      <c r="I584" s="216"/>
    </row>
    <row r="585" spans="1:9" ht="15" customHeight="1">
      <c r="A585" s="213"/>
      <c r="B585" s="64" t="s">
        <v>603</v>
      </c>
      <c r="C585" s="214"/>
      <c r="D585" s="214"/>
      <c r="E585" s="215"/>
      <c r="F585" s="186"/>
      <c r="G585" s="186"/>
      <c r="I585" s="216"/>
    </row>
    <row r="586" spans="1:9" ht="15" customHeight="1">
      <c r="A586" s="213"/>
      <c r="B586" s="64" t="s">
        <v>604</v>
      </c>
      <c r="C586" s="214"/>
      <c r="D586" s="214"/>
      <c r="E586" s="215"/>
      <c r="F586" s="186"/>
      <c r="G586" s="186"/>
      <c r="I586" s="216"/>
    </row>
    <row r="587" spans="1:9" ht="15" customHeight="1">
      <c r="A587" s="213"/>
      <c r="B587" s="64" t="s">
        <v>605</v>
      </c>
      <c r="C587" s="214"/>
      <c r="D587" s="214"/>
      <c r="E587" s="215"/>
      <c r="F587" s="186"/>
      <c r="G587" s="186"/>
      <c r="I587" s="216"/>
    </row>
    <row r="588" spans="1:9" ht="15" customHeight="1">
      <c r="A588" s="213"/>
      <c r="B588" s="64" t="s">
        <v>606</v>
      </c>
      <c r="C588" s="214">
        <v>820</v>
      </c>
      <c r="D588" s="214">
        <v>1208</v>
      </c>
      <c r="E588" s="215">
        <v>1208</v>
      </c>
      <c r="F588" s="186">
        <v>1</v>
      </c>
      <c r="G588" s="186">
        <v>1.51</v>
      </c>
      <c r="I588" s="216"/>
    </row>
    <row r="589" spans="1:9" ht="15" customHeight="1">
      <c r="A589" s="213"/>
      <c r="B589" s="64" t="s">
        <v>607</v>
      </c>
      <c r="C589" s="214">
        <v>820</v>
      </c>
      <c r="D589" s="214">
        <v>1208</v>
      </c>
      <c r="E589" s="215">
        <v>1208</v>
      </c>
      <c r="F589" s="186">
        <v>1</v>
      </c>
      <c r="G589" s="186">
        <v>1.51</v>
      </c>
      <c r="I589" s="216"/>
    </row>
    <row r="590" spans="1:9" ht="15" customHeight="1">
      <c r="A590" s="213"/>
      <c r="B590" s="64" t="s">
        <v>608</v>
      </c>
      <c r="C590" s="214">
        <v>172</v>
      </c>
      <c r="D590" s="214">
        <v>1260</v>
      </c>
      <c r="E590" s="215">
        <v>1108</v>
      </c>
      <c r="F590" s="186">
        <v>0.8793650793650793</v>
      </c>
      <c r="G590" s="186">
        <v>6.715151515151515</v>
      </c>
      <c r="I590" s="216"/>
    </row>
    <row r="591" spans="1:9" ht="15" customHeight="1">
      <c r="A591" s="213"/>
      <c r="B591" s="64" t="s">
        <v>609</v>
      </c>
      <c r="C591" s="214">
        <v>172</v>
      </c>
      <c r="D591" s="214">
        <v>1260</v>
      </c>
      <c r="E591" s="215">
        <v>1108</v>
      </c>
      <c r="F591" s="186">
        <v>0.8793650793650793</v>
      </c>
      <c r="G591" s="186">
        <v>6.715151515151515</v>
      </c>
      <c r="I591" s="216"/>
    </row>
    <row r="592" spans="1:9" ht="15" customHeight="1">
      <c r="A592" s="213"/>
      <c r="B592" s="64" t="s">
        <v>610</v>
      </c>
      <c r="C592" s="214">
        <v>2339</v>
      </c>
      <c r="D592" s="214">
        <v>1620</v>
      </c>
      <c r="E592" s="215">
        <v>1620</v>
      </c>
      <c r="F592" s="186">
        <v>1</v>
      </c>
      <c r="G592" s="186">
        <v>0.7251566696508505</v>
      </c>
      <c r="I592" s="216"/>
    </row>
    <row r="593" spans="1:9" ht="15" customHeight="1">
      <c r="A593" s="213"/>
      <c r="B593" s="64" t="s">
        <v>611</v>
      </c>
      <c r="C593" s="214"/>
      <c r="D593" s="214"/>
      <c r="E593" s="215">
        <v>1058</v>
      </c>
      <c r="F593" s="186"/>
      <c r="G593" s="186">
        <v>1.0806945863125639</v>
      </c>
      <c r="I593" s="216"/>
    </row>
    <row r="594" spans="1:9" ht="15" customHeight="1">
      <c r="A594" s="213"/>
      <c r="B594" s="64" t="s">
        <v>612</v>
      </c>
      <c r="C594" s="214"/>
      <c r="D594" s="214"/>
      <c r="E594" s="215">
        <v>8</v>
      </c>
      <c r="F594" s="186"/>
      <c r="G594" s="186">
        <v>0.23529411764705882</v>
      </c>
      <c r="I594" s="216"/>
    </row>
    <row r="595" spans="1:9" ht="15" customHeight="1">
      <c r="A595" s="213"/>
      <c r="B595" s="64" t="s">
        <v>613</v>
      </c>
      <c r="C595" s="214"/>
      <c r="D595" s="214"/>
      <c r="E595" s="215">
        <v>548</v>
      </c>
      <c r="F595" s="186"/>
      <c r="G595" s="186">
        <v>0.4506578947368421</v>
      </c>
      <c r="I595" s="216"/>
    </row>
    <row r="596" spans="1:9" ht="15" customHeight="1">
      <c r="A596" s="213"/>
      <c r="B596" s="64" t="s">
        <v>614</v>
      </c>
      <c r="C596" s="214"/>
      <c r="D596" s="214"/>
      <c r="E596" s="215"/>
      <c r="F596" s="186"/>
      <c r="G596" s="186"/>
      <c r="I596" s="216"/>
    </row>
    <row r="597" spans="1:9" ht="15" customHeight="1">
      <c r="A597" s="213"/>
      <c r="B597" s="64" t="s">
        <v>615</v>
      </c>
      <c r="C597" s="214"/>
      <c r="D597" s="214"/>
      <c r="E597" s="215">
        <v>6</v>
      </c>
      <c r="F597" s="186"/>
      <c r="G597" s="186">
        <v>1.2</v>
      </c>
      <c r="I597" s="216"/>
    </row>
    <row r="598" spans="1:9" ht="15" customHeight="1">
      <c r="A598" s="213"/>
      <c r="B598" s="64" t="s">
        <v>616</v>
      </c>
      <c r="C598" s="214">
        <v>53</v>
      </c>
      <c r="D598" s="214">
        <v>703</v>
      </c>
      <c r="E598" s="215">
        <v>680</v>
      </c>
      <c r="F598" s="186">
        <v>0.9672830725462305</v>
      </c>
      <c r="G598" s="186">
        <v>13.6</v>
      </c>
      <c r="I598" s="216"/>
    </row>
    <row r="599" spans="1:9" ht="15" customHeight="1">
      <c r="A599" s="213"/>
      <c r="B599" s="64" t="s">
        <v>617</v>
      </c>
      <c r="C599" s="214">
        <v>53</v>
      </c>
      <c r="D599" s="214">
        <v>703</v>
      </c>
      <c r="E599" s="215">
        <v>680</v>
      </c>
      <c r="F599" s="186">
        <v>0.9672830725462305</v>
      </c>
      <c r="G599" s="186">
        <v>13.6</v>
      </c>
      <c r="I599" s="216"/>
    </row>
    <row r="600" spans="1:9" ht="15" customHeight="1">
      <c r="A600" s="213"/>
      <c r="B600" s="64" t="s">
        <v>618</v>
      </c>
      <c r="C600" s="214"/>
      <c r="D600" s="214">
        <v>1030</v>
      </c>
      <c r="E600" s="215">
        <v>1030</v>
      </c>
      <c r="F600" s="186">
        <v>1</v>
      </c>
      <c r="G600" s="186"/>
      <c r="I600" s="216"/>
    </row>
    <row r="601" spans="1:9" ht="15" customHeight="1">
      <c r="A601" s="213"/>
      <c r="B601" s="64" t="s">
        <v>619</v>
      </c>
      <c r="C601" s="214"/>
      <c r="D601" s="214">
        <v>1030</v>
      </c>
      <c r="E601" s="215">
        <v>1030</v>
      </c>
      <c r="F601" s="186">
        <v>1</v>
      </c>
      <c r="G601" s="186"/>
      <c r="I601" s="216"/>
    </row>
    <row r="602" spans="1:9" ht="15" customHeight="1">
      <c r="A602" s="213"/>
      <c r="B602" s="64" t="s">
        <v>620</v>
      </c>
      <c r="C602" s="214"/>
      <c r="D602" s="214"/>
      <c r="E602" s="215"/>
      <c r="F602" s="186"/>
      <c r="G602" s="186"/>
      <c r="I602" s="216"/>
    </row>
    <row r="603" spans="1:9" ht="15" customHeight="1">
      <c r="A603" s="213"/>
      <c r="B603" s="64" t="s">
        <v>140</v>
      </c>
      <c r="C603" s="214"/>
      <c r="D603" s="214"/>
      <c r="E603" s="215"/>
      <c r="F603" s="186"/>
      <c r="G603" s="186"/>
      <c r="I603" s="216"/>
    </row>
    <row r="604" spans="1:9" ht="15" customHeight="1">
      <c r="A604" s="213"/>
      <c r="B604" s="64" t="s">
        <v>141</v>
      </c>
      <c r="C604" s="214"/>
      <c r="D604" s="214"/>
      <c r="E604" s="215"/>
      <c r="F604" s="186"/>
      <c r="G604" s="186"/>
      <c r="I604" s="216"/>
    </row>
    <row r="605" spans="1:9" ht="15" customHeight="1">
      <c r="A605" s="213"/>
      <c r="B605" s="64" t="s">
        <v>142</v>
      </c>
      <c r="C605" s="214"/>
      <c r="D605" s="214"/>
      <c r="E605" s="215"/>
      <c r="F605" s="186"/>
      <c r="G605" s="186"/>
      <c r="I605" s="216"/>
    </row>
    <row r="606" spans="1:9" ht="15" customHeight="1">
      <c r="A606" s="213"/>
      <c r="B606" s="64" t="s">
        <v>621</v>
      </c>
      <c r="C606" s="214"/>
      <c r="D606" s="214"/>
      <c r="E606" s="215"/>
      <c r="F606" s="186"/>
      <c r="G606" s="186"/>
      <c r="I606" s="216"/>
    </row>
    <row r="607" spans="1:9" ht="15" customHeight="1">
      <c r="A607" s="213"/>
      <c r="B607" s="64" t="s">
        <v>622</v>
      </c>
      <c r="C607" s="214"/>
      <c r="D607" s="214"/>
      <c r="E607" s="215"/>
      <c r="F607" s="186"/>
      <c r="G607" s="186"/>
      <c r="I607" s="216"/>
    </row>
    <row r="608" spans="1:9" ht="15" customHeight="1">
      <c r="A608" s="213"/>
      <c r="B608" s="64" t="s">
        <v>623</v>
      </c>
      <c r="C608" s="214"/>
      <c r="D608" s="214"/>
      <c r="E608" s="215"/>
      <c r="F608" s="186"/>
      <c r="G608" s="186"/>
      <c r="I608" s="216"/>
    </row>
    <row r="609" spans="1:9" ht="15" customHeight="1">
      <c r="A609" s="213"/>
      <c r="B609" s="64" t="s">
        <v>624</v>
      </c>
      <c r="C609" s="214"/>
      <c r="D609" s="214"/>
      <c r="E609" s="215"/>
      <c r="F609" s="186"/>
      <c r="G609" s="186"/>
      <c r="I609" s="216"/>
    </row>
    <row r="610" spans="1:9" ht="15" customHeight="1">
      <c r="A610" s="213"/>
      <c r="B610" s="64" t="s">
        <v>625</v>
      </c>
      <c r="C610" s="214"/>
      <c r="D610" s="214"/>
      <c r="E610" s="215"/>
      <c r="F610" s="186"/>
      <c r="G610" s="186"/>
      <c r="I610" s="216"/>
    </row>
    <row r="611" spans="1:9" ht="15" customHeight="1">
      <c r="A611" s="213"/>
      <c r="B611" s="64" t="s">
        <v>626</v>
      </c>
      <c r="C611" s="214"/>
      <c r="D611" s="214"/>
      <c r="E611" s="215"/>
      <c r="F611" s="186"/>
      <c r="G611" s="186"/>
      <c r="I611" s="216"/>
    </row>
    <row r="612" spans="1:9" ht="15" customHeight="1">
      <c r="A612" s="213"/>
      <c r="B612" s="64" t="s">
        <v>627</v>
      </c>
      <c r="C612" s="214"/>
      <c r="D612" s="214"/>
      <c r="E612" s="215"/>
      <c r="F612" s="186"/>
      <c r="G612" s="186"/>
      <c r="I612" s="216"/>
    </row>
    <row r="613" spans="1:9" ht="15" customHeight="1">
      <c r="A613" s="213"/>
      <c r="B613" s="64" t="s">
        <v>183</v>
      </c>
      <c r="C613" s="214"/>
      <c r="D613" s="214"/>
      <c r="E613" s="215"/>
      <c r="F613" s="186"/>
      <c r="G613" s="186"/>
      <c r="I613" s="216"/>
    </row>
    <row r="614" spans="1:9" ht="15" customHeight="1">
      <c r="A614" s="213"/>
      <c r="B614" s="64" t="s">
        <v>628</v>
      </c>
      <c r="C614" s="214"/>
      <c r="D614" s="214"/>
      <c r="E614" s="215"/>
      <c r="F614" s="186"/>
      <c r="G614" s="186"/>
      <c r="I614" s="216"/>
    </row>
    <row r="615" spans="1:9" ht="15" customHeight="1">
      <c r="A615" s="213"/>
      <c r="B615" s="64" t="s">
        <v>149</v>
      </c>
      <c r="C615" s="214"/>
      <c r="D615" s="214"/>
      <c r="E615" s="215"/>
      <c r="F615" s="186"/>
      <c r="G615" s="186"/>
      <c r="I615" s="216"/>
    </row>
    <row r="616" spans="1:9" ht="15" customHeight="1">
      <c r="A616" s="213"/>
      <c r="B616" s="64" t="s">
        <v>629</v>
      </c>
      <c r="C616" s="214"/>
      <c r="D616" s="214"/>
      <c r="E616" s="215"/>
      <c r="F616" s="186"/>
      <c r="G616" s="186"/>
      <c r="I616" s="216"/>
    </row>
    <row r="617" spans="1:9" ht="15" customHeight="1">
      <c r="A617" s="213"/>
      <c r="B617" s="64" t="s">
        <v>630</v>
      </c>
      <c r="C617" s="214">
        <v>30000</v>
      </c>
      <c r="D617" s="214">
        <v>15574</v>
      </c>
      <c r="E617" s="215">
        <v>15569</v>
      </c>
      <c r="F617" s="186">
        <v>0.9996789520996533</v>
      </c>
      <c r="G617" s="186">
        <v>0.535919589687102</v>
      </c>
      <c r="I617" s="216"/>
    </row>
    <row r="618" spans="1:9" ht="15" customHeight="1">
      <c r="A618" s="213"/>
      <c r="B618" s="64" t="s">
        <v>631</v>
      </c>
      <c r="C618" s="214">
        <v>30000</v>
      </c>
      <c r="D618" s="214">
        <v>15574</v>
      </c>
      <c r="E618" s="215">
        <v>15569</v>
      </c>
      <c r="F618" s="186">
        <v>0.9996789520996533</v>
      </c>
      <c r="G618" s="186">
        <v>0.535919589687102</v>
      </c>
      <c r="I618" s="216"/>
    </row>
    <row r="619" spans="1:9" ht="15" customHeight="1">
      <c r="A619" s="213" t="s">
        <v>632</v>
      </c>
      <c r="B619" s="64" t="s">
        <v>30</v>
      </c>
      <c r="C619" s="214">
        <v>64545</v>
      </c>
      <c r="D619" s="214">
        <v>255707</v>
      </c>
      <c r="E619" s="215">
        <v>254828</v>
      </c>
      <c r="F619" s="186">
        <v>0.9965624718916573</v>
      </c>
      <c r="G619" s="186">
        <v>4.071840595688925</v>
      </c>
      <c r="I619" s="216"/>
    </row>
    <row r="620" spans="1:9" ht="15" customHeight="1">
      <c r="A620" s="213"/>
      <c r="B620" s="64" t="s">
        <v>633</v>
      </c>
      <c r="C620" s="214">
        <v>16160</v>
      </c>
      <c r="D620" s="214">
        <v>18737</v>
      </c>
      <c r="E620" s="215">
        <v>18558</v>
      </c>
      <c r="F620" s="186">
        <v>0.9904467097187383</v>
      </c>
      <c r="G620" s="186">
        <v>1.193670804656847</v>
      </c>
      <c r="I620" s="216"/>
    </row>
    <row r="621" spans="1:9" ht="15" customHeight="1">
      <c r="A621" s="213"/>
      <c r="B621" s="64" t="s">
        <v>140</v>
      </c>
      <c r="C621" s="214"/>
      <c r="D621" s="214"/>
      <c r="E621" s="215">
        <v>12831</v>
      </c>
      <c r="F621" s="186"/>
      <c r="G621" s="186">
        <v>1.174784837941769</v>
      </c>
      <c r="I621" s="216"/>
    </row>
    <row r="622" spans="1:9" ht="15" customHeight="1">
      <c r="A622" s="213"/>
      <c r="B622" s="64" t="s">
        <v>141</v>
      </c>
      <c r="C622" s="214"/>
      <c r="D622" s="214"/>
      <c r="E622" s="215">
        <v>3741</v>
      </c>
      <c r="F622" s="186"/>
      <c r="G622" s="186">
        <v>1.1230861603122186</v>
      </c>
      <c r="I622" s="216"/>
    </row>
    <row r="623" spans="1:9" ht="15" customHeight="1">
      <c r="A623" s="213"/>
      <c r="B623" s="64" t="s">
        <v>142</v>
      </c>
      <c r="C623" s="214"/>
      <c r="D623" s="214"/>
      <c r="E623" s="215">
        <v>295</v>
      </c>
      <c r="F623" s="186"/>
      <c r="G623" s="186">
        <v>1.1007462686567164</v>
      </c>
      <c r="I623" s="216"/>
    </row>
    <row r="624" spans="1:9" ht="15" customHeight="1">
      <c r="A624" s="213"/>
      <c r="B624" s="64" t="s">
        <v>634</v>
      </c>
      <c r="C624" s="214"/>
      <c r="D624" s="214"/>
      <c r="E624" s="215">
        <v>650</v>
      </c>
      <c r="F624" s="186"/>
      <c r="G624" s="186">
        <v>0.8259212198221093</v>
      </c>
      <c r="I624" s="216"/>
    </row>
    <row r="625" spans="1:9" ht="15" customHeight="1">
      <c r="A625" s="213"/>
      <c r="B625" s="64" t="s">
        <v>635</v>
      </c>
      <c r="C625" s="214"/>
      <c r="D625" s="214"/>
      <c r="E625" s="215">
        <v>0</v>
      </c>
      <c r="F625" s="186"/>
      <c r="G625" s="186"/>
      <c r="I625" s="216"/>
    </row>
    <row r="626" spans="1:9" ht="15" customHeight="1">
      <c r="A626" s="213"/>
      <c r="B626" s="64" t="s">
        <v>636</v>
      </c>
      <c r="C626" s="214"/>
      <c r="D626" s="214"/>
      <c r="E626" s="215">
        <v>285</v>
      </c>
      <c r="F626" s="186"/>
      <c r="G626" s="186">
        <v>285</v>
      </c>
      <c r="I626" s="216"/>
    </row>
    <row r="627" spans="1:9" ht="15" customHeight="1">
      <c r="A627" s="213"/>
      <c r="B627" s="64" t="s">
        <v>637</v>
      </c>
      <c r="C627" s="214"/>
      <c r="D627" s="214"/>
      <c r="E627" s="215"/>
      <c r="F627" s="186"/>
      <c r="G627" s="186"/>
      <c r="I627" s="216"/>
    </row>
    <row r="628" spans="1:9" ht="15" customHeight="1">
      <c r="A628" s="213"/>
      <c r="B628" s="64" t="s">
        <v>638</v>
      </c>
      <c r="C628" s="214"/>
      <c r="D628" s="214"/>
      <c r="E628" s="215"/>
      <c r="F628" s="186"/>
      <c r="G628" s="186"/>
      <c r="I628" s="216"/>
    </row>
    <row r="629" spans="1:9" ht="15" customHeight="1">
      <c r="A629" s="213"/>
      <c r="B629" s="64" t="s">
        <v>639</v>
      </c>
      <c r="C629" s="214"/>
      <c r="D629" s="214"/>
      <c r="E629" s="215"/>
      <c r="F629" s="186"/>
      <c r="G629" s="186"/>
      <c r="I629" s="216"/>
    </row>
    <row r="630" spans="1:9" ht="15" customHeight="1">
      <c r="A630" s="213"/>
      <c r="B630" s="64" t="s">
        <v>640</v>
      </c>
      <c r="C630" s="214"/>
      <c r="D630" s="214"/>
      <c r="E630" s="215"/>
      <c r="F630" s="186"/>
      <c r="G630" s="186"/>
      <c r="I630" s="216"/>
    </row>
    <row r="631" spans="1:9" ht="15" customHeight="1">
      <c r="A631" s="213"/>
      <c r="B631" s="64" t="s">
        <v>641</v>
      </c>
      <c r="C631" s="214"/>
      <c r="D631" s="214"/>
      <c r="E631" s="215">
        <v>756</v>
      </c>
      <c r="F631" s="186"/>
      <c r="G631" s="186">
        <v>3.176470588235294</v>
      </c>
      <c r="I631" s="216"/>
    </row>
    <row r="632" spans="1:9" ht="15" customHeight="1">
      <c r="A632" s="213"/>
      <c r="B632" s="64" t="s">
        <v>642</v>
      </c>
      <c r="C632" s="214">
        <v>2823</v>
      </c>
      <c r="D632" s="214">
        <v>2369</v>
      </c>
      <c r="E632" s="215">
        <v>2369</v>
      </c>
      <c r="F632" s="186">
        <v>1</v>
      </c>
      <c r="G632" s="186">
        <v>0.9048892284186402</v>
      </c>
      <c r="I632" s="216"/>
    </row>
    <row r="633" spans="1:9" ht="15" customHeight="1">
      <c r="A633" s="213"/>
      <c r="B633" s="64" t="s">
        <v>643</v>
      </c>
      <c r="C633" s="214">
        <v>2823</v>
      </c>
      <c r="D633" s="214">
        <v>2369</v>
      </c>
      <c r="E633" s="215">
        <v>2369</v>
      </c>
      <c r="F633" s="186">
        <v>1</v>
      </c>
      <c r="G633" s="186">
        <v>0.9048892284186402</v>
      </c>
      <c r="I633" s="216"/>
    </row>
    <row r="634" spans="1:9" ht="15" customHeight="1">
      <c r="A634" s="213"/>
      <c r="B634" s="64" t="s">
        <v>644</v>
      </c>
      <c r="C634" s="214">
        <v>30000</v>
      </c>
      <c r="D634" s="214">
        <v>133778</v>
      </c>
      <c r="E634" s="215">
        <v>133284</v>
      </c>
      <c r="F634" s="186">
        <v>0.9963073151041277</v>
      </c>
      <c r="G634" s="186">
        <v>4.608394993430607</v>
      </c>
      <c r="I634" s="216"/>
    </row>
    <row r="635" spans="1:9" ht="15" customHeight="1">
      <c r="A635" s="213"/>
      <c r="B635" s="64" t="s">
        <v>645</v>
      </c>
      <c r="C635" s="214"/>
      <c r="D635" s="214"/>
      <c r="E635" s="215">
        <v>11965</v>
      </c>
      <c r="F635" s="186"/>
      <c r="G635" s="186">
        <v>1.2240409207161125</v>
      </c>
      <c r="I635" s="216"/>
    </row>
    <row r="636" spans="1:9" ht="15" customHeight="1">
      <c r="A636" s="213"/>
      <c r="B636" s="64" t="s">
        <v>646</v>
      </c>
      <c r="C636" s="214"/>
      <c r="D636" s="214"/>
      <c r="E636" s="215">
        <v>121319</v>
      </c>
      <c r="F636" s="186"/>
      <c r="G636" s="186">
        <v>6.336188436830835</v>
      </c>
      <c r="I636" s="216"/>
    </row>
    <row r="637" spans="1:9" ht="15" customHeight="1">
      <c r="A637" s="213"/>
      <c r="B637" s="64" t="s">
        <v>647</v>
      </c>
      <c r="C637" s="214">
        <v>6500</v>
      </c>
      <c r="D637" s="214">
        <v>6891</v>
      </c>
      <c r="E637" s="215">
        <v>6891</v>
      </c>
      <c r="F637" s="186">
        <v>1</v>
      </c>
      <c r="G637" s="186">
        <v>1.063425925925926</v>
      </c>
      <c r="I637" s="216"/>
    </row>
    <row r="638" spans="1:9" ht="15" customHeight="1">
      <c r="A638" s="213"/>
      <c r="B638" s="64" t="s">
        <v>648</v>
      </c>
      <c r="C638" s="214">
        <v>6500</v>
      </c>
      <c r="D638" s="214">
        <v>6891</v>
      </c>
      <c r="E638" s="215">
        <v>6891</v>
      </c>
      <c r="F638" s="186">
        <v>1</v>
      </c>
      <c r="G638" s="186">
        <v>1.063425925925926</v>
      </c>
      <c r="I638" s="216"/>
    </row>
    <row r="639" spans="1:9" ht="15" customHeight="1">
      <c r="A639" s="213"/>
      <c r="B639" s="64" t="s">
        <v>649</v>
      </c>
      <c r="C639" s="214">
        <v>62</v>
      </c>
      <c r="D639" s="214">
        <v>70</v>
      </c>
      <c r="E639" s="215">
        <v>70</v>
      </c>
      <c r="F639" s="186">
        <v>1</v>
      </c>
      <c r="G639" s="186">
        <v>1.1290322580645162</v>
      </c>
      <c r="I639" s="216"/>
    </row>
    <row r="640" spans="1:9" ht="15" customHeight="1">
      <c r="A640" s="213"/>
      <c r="B640" s="64" t="s">
        <v>650</v>
      </c>
      <c r="C640" s="214">
        <v>62</v>
      </c>
      <c r="D640" s="214">
        <v>70</v>
      </c>
      <c r="E640" s="215">
        <v>70</v>
      </c>
      <c r="F640" s="186">
        <v>1</v>
      </c>
      <c r="G640" s="186">
        <v>1.1290322580645162</v>
      </c>
      <c r="I640" s="216"/>
    </row>
    <row r="641" spans="1:9" ht="15" customHeight="1">
      <c r="A641" s="213"/>
      <c r="B641" s="64" t="s">
        <v>651</v>
      </c>
      <c r="C641" s="214">
        <v>9000</v>
      </c>
      <c r="D641" s="214">
        <v>93862</v>
      </c>
      <c r="E641" s="215">
        <v>93656</v>
      </c>
      <c r="F641" s="186">
        <v>0.997805288615201</v>
      </c>
      <c r="G641" s="186">
        <v>10.459682823319186</v>
      </c>
      <c r="I641" s="216"/>
    </row>
    <row r="642" spans="1:9" ht="15" customHeight="1">
      <c r="A642" s="213"/>
      <c r="B642" s="64" t="s">
        <v>652</v>
      </c>
      <c r="C642" s="214">
        <v>9000</v>
      </c>
      <c r="D642" s="214">
        <v>93862</v>
      </c>
      <c r="E642" s="215">
        <v>93656</v>
      </c>
      <c r="F642" s="186">
        <v>0.997805288615201</v>
      </c>
      <c r="G642" s="186">
        <v>10.459682823319186</v>
      </c>
      <c r="I642" s="216"/>
    </row>
    <row r="643" spans="1:9" ht="15" customHeight="1">
      <c r="A643" s="213" t="s">
        <v>653</v>
      </c>
      <c r="B643" s="64" t="s">
        <v>32</v>
      </c>
      <c r="C643" s="214">
        <v>450324</v>
      </c>
      <c r="D643" s="214">
        <v>288515</v>
      </c>
      <c r="E643" s="215">
        <v>282102</v>
      </c>
      <c r="F643" s="186">
        <v>0.9777723861844272</v>
      </c>
      <c r="G643" s="186">
        <v>0.6747996067484267</v>
      </c>
      <c r="I643" s="216"/>
    </row>
    <row r="644" spans="1:9" ht="15" customHeight="1">
      <c r="A644" s="213"/>
      <c r="B644" s="64" t="s">
        <v>654</v>
      </c>
      <c r="C644" s="214">
        <v>80793</v>
      </c>
      <c r="D644" s="214">
        <v>58786</v>
      </c>
      <c r="E644" s="215">
        <v>58384</v>
      </c>
      <c r="F644" s="186">
        <v>0.9931616371244855</v>
      </c>
      <c r="G644" s="186">
        <v>0.7562792264148499</v>
      </c>
      <c r="I644" s="216"/>
    </row>
    <row r="645" spans="1:9" ht="15" customHeight="1">
      <c r="A645" s="213"/>
      <c r="B645" s="64" t="s">
        <v>140</v>
      </c>
      <c r="C645" s="214"/>
      <c r="D645" s="214"/>
      <c r="E645" s="215">
        <v>12137</v>
      </c>
      <c r="F645" s="186"/>
      <c r="G645" s="186">
        <v>1.0462931034482759</v>
      </c>
      <c r="I645" s="216"/>
    </row>
    <row r="646" spans="1:9" ht="15" customHeight="1">
      <c r="A646" s="213"/>
      <c r="B646" s="64" t="s">
        <v>141</v>
      </c>
      <c r="C646" s="214"/>
      <c r="D646" s="214"/>
      <c r="E646" s="215">
        <v>582</v>
      </c>
      <c r="F646" s="186"/>
      <c r="G646" s="186">
        <v>0.5831663326653307</v>
      </c>
      <c r="I646" s="216"/>
    </row>
    <row r="647" spans="1:9" ht="15" customHeight="1">
      <c r="A647" s="213"/>
      <c r="B647" s="64" t="s">
        <v>142</v>
      </c>
      <c r="C647" s="214"/>
      <c r="D647" s="214"/>
      <c r="E647" s="215">
        <v>0</v>
      </c>
      <c r="F647" s="186"/>
      <c r="G647" s="186">
        <v>0</v>
      </c>
      <c r="I647" s="216"/>
    </row>
    <row r="648" spans="1:9" ht="15" customHeight="1">
      <c r="A648" s="213"/>
      <c r="B648" s="64" t="s">
        <v>149</v>
      </c>
      <c r="C648" s="214"/>
      <c r="D648" s="214"/>
      <c r="E648" s="215">
        <v>21250</v>
      </c>
      <c r="F648" s="186"/>
      <c r="G648" s="186">
        <v>1.0333090201799173</v>
      </c>
      <c r="I648" s="216"/>
    </row>
    <row r="649" spans="1:9" ht="15" customHeight="1">
      <c r="A649" s="213"/>
      <c r="B649" s="64" t="s">
        <v>655</v>
      </c>
      <c r="C649" s="214"/>
      <c r="D649" s="214"/>
      <c r="E649" s="215"/>
      <c r="F649" s="186"/>
      <c r="G649" s="186"/>
      <c r="I649" s="216"/>
    </row>
    <row r="650" spans="1:9" ht="15" customHeight="1">
      <c r="A650" s="213"/>
      <c r="B650" s="64" t="s">
        <v>656</v>
      </c>
      <c r="C650" s="214"/>
      <c r="D650" s="214"/>
      <c r="E650" s="215">
        <v>4965</v>
      </c>
      <c r="F650" s="186"/>
      <c r="G650" s="186">
        <v>0.6125848241826033</v>
      </c>
      <c r="I650" s="216"/>
    </row>
    <row r="651" spans="1:9" ht="15" customHeight="1">
      <c r="A651" s="213"/>
      <c r="B651" s="64" t="s">
        <v>657</v>
      </c>
      <c r="C651" s="214"/>
      <c r="D651" s="214"/>
      <c r="E651" s="215">
        <v>1068</v>
      </c>
      <c r="F651" s="186"/>
      <c r="G651" s="186">
        <v>0.8121673003802281</v>
      </c>
      <c r="I651" s="216"/>
    </row>
    <row r="652" spans="1:9" ht="15" customHeight="1">
      <c r="A652" s="213"/>
      <c r="B652" s="64" t="s">
        <v>658</v>
      </c>
      <c r="C652" s="214"/>
      <c r="D652" s="214"/>
      <c r="E652" s="215">
        <v>298</v>
      </c>
      <c r="F652" s="186"/>
      <c r="G652" s="186">
        <v>0.23613312202852615</v>
      </c>
      <c r="I652" s="216"/>
    </row>
    <row r="653" spans="1:9" ht="15" customHeight="1">
      <c r="A653" s="213"/>
      <c r="B653" s="64" t="s">
        <v>659</v>
      </c>
      <c r="C653" s="214"/>
      <c r="D653" s="214"/>
      <c r="E653" s="215">
        <v>124</v>
      </c>
      <c r="F653" s="186"/>
      <c r="G653" s="186">
        <v>0.8266666666666667</v>
      </c>
      <c r="I653" s="216"/>
    </row>
    <row r="654" spans="1:9" ht="15" customHeight="1">
      <c r="A654" s="213"/>
      <c r="B654" s="64" t="s">
        <v>660</v>
      </c>
      <c r="C654" s="214"/>
      <c r="D654" s="214"/>
      <c r="E654" s="215">
        <v>6</v>
      </c>
      <c r="F654" s="186"/>
      <c r="G654" s="186">
        <v>2</v>
      </c>
      <c r="I654" s="216"/>
    </row>
    <row r="655" spans="1:9" ht="15" customHeight="1">
      <c r="A655" s="213"/>
      <c r="B655" s="64" t="s">
        <v>661</v>
      </c>
      <c r="C655" s="214"/>
      <c r="D655" s="214"/>
      <c r="E655" s="215">
        <v>930</v>
      </c>
      <c r="F655" s="186"/>
      <c r="G655" s="186">
        <v>0.3606048856145793</v>
      </c>
      <c r="I655" s="216"/>
    </row>
    <row r="656" spans="1:9" ht="15" customHeight="1">
      <c r="A656" s="213"/>
      <c r="B656" s="64" t="s">
        <v>662</v>
      </c>
      <c r="C656" s="214"/>
      <c r="D656" s="214"/>
      <c r="E656" s="215"/>
      <c r="F656" s="186"/>
      <c r="G656" s="186"/>
      <c r="I656" s="216"/>
    </row>
    <row r="657" spans="1:9" ht="15" customHeight="1">
      <c r="A657" s="213"/>
      <c r="B657" s="64" t="s">
        <v>663</v>
      </c>
      <c r="C657" s="214"/>
      <c r="D657" s="214"/>
      <c r="E657" s="215">
        <v>793</v>
      </c>
      <c r="F657" s="186"/>
      <c r="G657" s="186">
        <v>1.888095238095238</v>
      </c>
      <c r="I657" s="216"/>
    </row>
    <row r="658" spans="1:9" ht="15" customHeight="1">
      <c r="A658" s="213"/>
      <c r="B658" s="64" t="s">
        <v>664</v>
      </c>
      <c r="C658" s="214"/>
      <c r="D658" s="214"/>
      <c r="E658" s="215"/>
      <c r="F658" s="186"/>
      <c r="G658" s="186">
        <v>0</v>
      </c>
      <c r="I658" s="216"/>
    </row>
    <row r="659" spans="1:9" ht="15" customHeight="1">
      <c r="A659" s="213"/>
      <c r="B659" s="64" t="s">
        <v>665</v>
      </c>
      <c r="C659" s="214"/>
      <c r="D659" s="214"/>
      <c r="E659" s="215"/>
      <c r="F659" s="186"/>
      <c r="G659" s="186"/>
      <c r="I659" s="216"/>
    </row>
    <row r="660" spans="1:9" ht="15" customHeight="1">
      <c r="A660" s="213"/>
      <c r="B660" s="64" t="s">
        <v>666</v>
      </c>
      <c r="C660" s="214"/>
      <c r="D660" s="214"/>
      <c r="E660" s="215">
        <v>812</v>
      </c>
      <c r="F660" s="186"/>
      <c r="G660" s="186">
        <v>0.2160723789249601</v>
      </c>
      <c r="I660" s="216"/>
    </row>
    <row r="661" spans="1:9" ht="15" customHeight="1">
      <c r="A661" s="213"/>
      <c r="B661" s="64" t="s">
        <v>667</v>
      </c>
      <c r="C661" s="214"/>
      <c r="D661" s="214"/>
      <c r="E661" s="215">
        <v>1378</v>
      </c>
      <c r="F661" s="186"/>
      <c r="G661" s="186">
        <v>0.5136041744316064</v>
      </c>
      <c r="I661" s="216"/>
    </row>
    <row r="662" spans="1:9" ht="15" customHeight="1">
      <c r="A662" s="213"/>
      <c r="B662" s="64" t="s">
        <v>668</v>
      </c>
      <c r="C662" s="214"/>
      <c r="D662" s="214"/>
      <c r="E662" s="215">
        <v>222</v>
      </c>
      <c r="F662" s="186"/>
      <c r="G662" s="186">
        <v>0.4955357142857143</v>
      </c>
      <c r="I662" s="216"/>
    </row>
    <row r="663" spans="1:9" ht="15" customHeight="1">
      <c r="A663" s="213"/>
      <c r="B663" s="64" t="s">
        <v>669</v>
      </c>
      <c r="C663" s="214"/>
      <c r="D663" s="214"/>
      <c r="E663" s="215">
        <v>1033</v>
      </c>
      <c r="F663" s="186"/>
      <c r="G663" s="186">
        <v>0.2674087496764173</v>
      </c>
      <c r="I663" s="216"/>
    </row>
    <row r="664" spans="1:9" ht="15" customHeight="1">
      <c r="A664" s="213"/>
      <c r="B664" s="64" t="s">
        <v>670</v>
      </c>
      <c r="C664" s="214"/>
      <c r="D664" s="214"/>
      <c r="E664" s="215"/>
      <c r="F664" s="186"/>
      <c r="G664" s="186"/>
      <c r="I664" s="216"/>
    </row>
    <row r="665" spans="1:9" ht="15" customHeight="1">
      <c r="A665" s="213"/>
      <c r="B665" s="64" t="s">
        <v>671</v>
      </c>
      <c r="C665" s="214"/>
      <c r="D665" s="214"/>
      <c r="E665" s="215">
        <v>5749</v>
      </c>
      <c r="F665" s="186"/>
      <c r="G665" s="186">
        <v>0.6510758776896942</v>
      </c>
      <c r="I665" s="216"/>
    </row>
    <row r="666" spans="1:9" ht="15" customHeight="1">
      <c r="A666" s="213"/>
      <c r="B666" s="64" t="s">
        <v>672</v>
      </c>
      <c r="C666" s="214"/>
      <c r="D666" s="214"/>
      <c r="E666" s="215">
        <v>1686</v>
      </c>
      <c r="F666" s="186"/>
      <c r="G666" s="186">
        <v>0.7823665893271462</v>
      </c>
      <c r="I666" s="216"/>
    </row>
    <row r="667" spans="1:9" ht="15" customHeight="1">
      <c r="A667" s="213"/>
      <c r="B667" s="64" t="s">
        <v>673</v>
      </c>
      <c r="C667" s="214"/>
      <c r="D667" s="214"/>
      <c r="E667" s="215"/>
      <c r="F667" s="186"/>
      <c r="G667" s="186"/>
      <c r="I667" s="216"/>
    </row>
    <row r="668" spans="1:9" ht="15" customHeight="1">
      <c r="A668" s="213"/>
      <c r="B668" s="64" t="s">
        <v>674</v>
      </c>
      <c r="C668" s="214"/>
      <c r="D668" s="214"/>
      <c r="E668" s="215">
        <v>2029</v>
      </c>
      <c r="F668" s="186"/>
      <c r="G668" s="186">
        <v>0.7295936713412442</v>
      </c>
      <c r="I668" s="216"/>
    </row>
    <row r="669" spans="1:9" ht="15" customHeight="1">
      <c r="A669" s="213"/>
      <c r="B669" s="64" t="s">
        <v>675</v>
      </c>
      <c r="C669" s="214"/>
      <c r="D669" s="214"/>
      <c r="E669" s="215">
        <v>3322</v>
      </c>
      <c r="F669" s="186"/>
      <c r="G669" s="186">
        <v>0.7251691770355817</v>
      </c>
      <c r="I669" s="216"/>
    </row>
    <row r="670" spans="1:9" ht="15" customHeight="1">
      <c r="A670" s="213"/>
      <c r="B670" s="64" t="s">
        <v>676</v>
      </c>
      <c r="C670" s="214">
        <v>63052</v>
      </c>
      <c r="D670" s="214">
        <v>38941</v>
      </c>
      <c r="E670" s="215">
        <v>37844</v>
      </c>
      <c r="F670" s="186">
        <v>0.971829177473614</v>
      </c>
      <c r="G670" s="186">
        <v>0.6238193356960356</v>
      </c>
      <c r="I670" s="216"/>
    </row>
    <row r="671" spans="1:9" ht="15" customHeight="1">
      <c r="A671" s="213"/>
      <c r="B671" s="64" t="s">
        <v>140</v>
      </c>
      <c r="C671" s="214"/>
      <c r="D671" s="214"/>
      <c r="E671" s="215">
        <v>10575</v>
      </c>
      <c r="F671" s="186"/>
      <c r="G671" s="186">
        <v>1.1009890681936492</v>
      </c>
      <c r="I671" s="216"/>
    </row>
    <row r="672" spans="1:9" ht="15" customHeight="1">
      <c r="A672" s="213"/>
      <c r="B672" s="64" t="s">
        <v>141</v>
      </c>
      <c r="C672" s="214"/>
      <c r="D672" s="214"/>
      <c r="E672" s="215">
        <v>806</v>
      </c>
      <c r="F672" s="186"/>
      <c r="G672" s="186">
        <v>0.8896247240618101</v>
      </c>
      <c r="I672" s="216"/>
    </row>
    <row r="673" spans="1:9" ht="15" customHeight="1">
      <c r="A673" s="213"/>
      <c r="B673" s="64" t="s">
        <v>142</v>
      </c>
      <c r="C673" s="214"/>
      <c r="D673" s="214"/>
      <c r="E673" s="215"/>
      <c r="F673" s="186"/>
      <c r="G673" s="186"/>
      <c r="I673" s="216"/>
    </row>
    <row r="674" spans="1:9" ht="15" customHeight="1">
      <c r="A674" s="213"/>
      <c r="B674" s="64" t="s">
        <v>677</v>
      </c>
      <c r="C674" s="214"/>
      <c r="D674" s="214"/>
      <c r="E674" s="215">
        <v>7520</v>
      </c>
      <c r="F674" s="186"/>
      <c r="G674" s="186">
        <v>1.0668179883671443</v>
      </c>
      <c r="I674" s="216"/>
    </row>
    <row r="675" spans="1:9" ht="15" customHeight="1">
      <c r="A675" s="213"/>
      <c r="B675" s="64" t="s">
        <v>678</v>
      </c>
      <c r="C675" s="214"/>
      <c r="D675" s="214"/>
      <c r="E675" s="215">
        <v>2053</v>
      </c>
      <c r="F675" s="186"/>
      <c r="G675" s="186">
        <v>0.500121802679659</v>
      </c>
      <c r="I675" s="216"/>
    </row>
    <row r="676" spans="1:9" ht="15" customHeight="1">
      <c r="A676" s="213"/>
      <c r="B676" s="64" t="s">
        <v>679</v>
      </c>
      <c r="C676" s="214"/>
      <c r="D676" s="214"/>
      <c r="E676" s="215">
        <v>87</v>
      </c>
      <c r="F676" s="186"/>
      <c r="G676" s="186">
        <v>0.4182692307692308</v>
      </c>
      <c r="I676" s="216"/>
    </row>
    <row r="677" spans="1:9" ht="15" customHeight="1">
      <c r="A677" s="213"/>
      <c r="B677" s="64" t="s">
        <v>680</v>
      </c>
      <c r="C677" s="214"/>
      <c r="D677" s="214"/>
      <c r="E677" s="215">
        <v>1801</v>
      </c>
      <c r="F677" s="186"/>
      <c r="G677" s="186">
        <v>41.883720930232556</v>
      </c>
      <c r="I677" s="216"/>
    </row>
    <row r="678" spans="1:9" ht="15" customHeight="1">
      <c r="A678" s="213"/>
      <c r="B678" s="64" t="s">
        <v>681</v>
      </c>
      <c r="C678" s="214"/>
      <c r="D678" s="214"/>
      <c r="E678" s="215">
        <v>80</v>
      </c>
      <c r="F678" s="186"/>
      <c r="G678" s="186">
        <v>4</v>
      </c>
      <c r="I678" s="216"/>
    </row>
    <row r="679" spans="1:9" ht="15" customHeight="1">
      <c r="A679" s="213"/>
      <c r="B679" s="64" t="s">
        <v>682</v>
      </c>
      <c r="C679" s="214"/>
      <c r="D679" s="214"/>
      <c r="E679" s="215">
        <v>8008</v>
      </c>
      <c r="F679" s="186"/>
      <c r="G679" s="186">
        <v>0.4198825503355705</v>
      </c>
      <c r="I679" s="216"/>
    </row>
    <row r="680" spans="1:9" ht="15" customHeight="1">
      <c r="A680" s="213"/>
      <c r="B680" s="64" t="s">
        <v>683</v>
      </c>
      <c r="C680" s="214"/>
      <c r="D680" s="214"/>
      <c r="E680" s="215">
        <v>468</v>
      </c>
      <c r="F680" s="186"/>
      <c r="G680" s="186">
        <v>2.888888888888889</v>
      </c>
      <c r="I680" s="216"/>
    </row>
    <row r="681" spans="1:9" ht="15" customHeight="1">
      <c r="A681" s="213"/>
      <c r="B681" s="64" t="s">
        <v>684</v>
      </c>
      <c r="C681" s="214"/>
      <c r="D681" s="214"/>
      <c r="E681" s="215">
        <v>300</v>
      </c>
      <c r="F681" s="186"/>
      <c r="G681" s="186">
        <v>1.3824884792626728</v>
      </c>
      <c r="I681" s="216"/>
    </row>
    <row r="682" spans="1:9" ht="15" customHeight="1">
      <c r="A682" s="213"/>
      <c r="B682" s="64" t="s">
        <v>685</v>
      </c>
      <c r="C682" s="214"/>
      <c r="D682" s="214"/>
      <c r="E682" s="215">
        <v>15</v>
      </c>
      <c r="F682" s="186"/>
      <c r="G682" s="186">
        <v>0.11450381679389313</v>
      </c>
      <c r="I682" s="216"/>
    </row>
    <row r="683" spans="1:9" ht="15" customHeight="1">
      <c r="A683" s="213"/>
      <c r="B683" s="64" t="s">
        <v>686</v>
      </c>
      <c r="C683" s="214"/>
      <c r="D683" s="214"/>
      <c r="E683" s="215">
        <v>1065</v>
      </c>
      <c r="F683" s="186"/>
      <c r="G683" s="186">
        <v>0.7034346103038309</v>
      </c>
      <c r="I683" s="216"/>
    </row>
    <row r="684" spans="1:9" ht="15" customHeight="1">
      <c r="A684" s="213"/>
      <c r="B684" s="64" t="s">
        <v>687</v>
      </c>
      <c r="C684" s="214"/>
      <c r="D684" s="214"/>
      <c r="E684" s="215">
        <v>11</v>
      </c>
      <c r="F684" s="186"/>
      <c r="G684" s="186">
        <v>1</v>
      </c>
      <c r="I684" s="216"/>
    </row>
    <row r="685" spans="1:9" ht="15" customHeight="1">
      <c r="A685" s="213"/>
      <c r="B685" s="64" t="s">
        <v>688</v>
      </c>
      <c r="C685" s="214"/>
      <c r="D685" s="214"/>
      <c r="E685" s="215"/>
      <c r="F685" s="186"/>
      <c r="G685" s="186"/>
      <c r="I685" s="216"/>
    </row>
    <row r="686" spans="1:9" ht="15" customHeight="1">
      <c r="A686" s="213"/>
      <c r="B686" s="64" t="s">
        <v>689</v>
      </c>
      <c r="C686" s="214"/>
      <c r="D686" s="214"/>
      <c r="E686" s="215"/>
      <c r="F686" s="186"/>
      <c r="G686" s="186"/>
      <c r="I686" s="216"/>
    </row>
    <row r="687" spans="1:9" ht="15" customHeight="1">
      <c r="A687" s="213"/>
      <c r="B687" s="64" t="s">
        <v>690</v>
      </c>
      <c r="C687" s="214"/>
      <c r="D687" s="214"/>
      <c r="E687" s="215"/>
      <c r="F687" s="186"/>
      <c r="G687" s="186"/>
      <c r="I687" s="216"/>
    </row>
    <row r="688" spans="1:9" ht="15" customHeight="1">
      <c r="A688" s="213"/>
      <c r="B688" s="64" t="s">
        <v>691</v>
      </c>
      <c r="C688" s="214"/>
      <c r="D688" s="214"/>
      <c r="E688" s="215"/>
      <c r="F688" s="186"/>
      <c r="G688" s="186"/>
      <c r="I688" s="216"/>
    </row>
    <row r="689" spans="1:9" ht="15" customHeight="1">
      <c r="A689" s="213"/>
      <c r="B689" s="64" t="s">
        <v>692</v>
      </c>
      <c r="C689" s="214"/>
      <c r="D689" s="214"/>
      <c r="E689" s="215">
        <v>1017</v>
      </c>
      <c r="F689" s="186"/>
      <c r="G689" s="186">
        <v>0.3586036671368124</v>
      </c>
      <c r="I689" s="216"/>
    </row>
    <row r="690" spans="1:9" ht="15" customHeight="1">
      <c r="A690" s="213"/>
      <c r="B690" s="64" t="s">
        <v>693</v>
      </c>
      <c r="C690" s="214"/>
      <c r="D690" s="214"/>
      <c r="E690" s="215">
        <v>0</v>
      </c>
      <c r="F690" s="186"/>
      <c r="G690" s="186"/>
      <c r="I690" s="216"/>
    </row>
    <row r="691" spans="1:9" ht="15" customHeight="1">
      <c r="A691" s="213"/>
      <c r="B691" s="64" t="s">
        <v>694</v>
      </c>
      <c r="C691" s="214"/>
      <c r="D691" s="214"/>
      <c r="E691" s="215">
        <v>3</v>
      </c>
      <c r="F691" s="186"/>
      <c r="G691" s="186"/>
      <c r="I691" s="216"/>
    </row>
    <row r="692" spans="1:9" ht="15" customHeight="1">
      <c r="A692" s="213"/>
      <c r="B692" s="64" t="s">
        <v>695</v>
      </c>
      <c r="C692" s="214"/>
      <c r="D692" s="214"/>
      <c r="E692" s="215"/>
      <c r="F692" s="186"/>
      <c r="G692" s="186"/>
      <c r="I692" s="216"/>
    </row>
    <row r="693" spans="1:9" ht="15" customHeight="1">
      <c r="A693" s="213"/>
      <c r="B693" s="64" t="s">
        <v>696</v>
      </c>
      <c r="C693" s="214"/>
      <c r="D693" s="214"/>
      <c r="E693" s="215"/>
      <c r="F693" s="186"/>
      <c r="G693" s="186">
        <v>0</v>
      </c>
      <c r="I693" s="216"/>
    </row>
    <row r="694" spans="1:9" ht="15" customHeight="1">
      <c r="A694" s="213"/>
      <c r="B694" s="64" t="s">
        <v>697</v>
      </c>
      <c r="C694" s="214"/>
      <c r="D694" s="214"/>
      <c r="E694" s="215">
        <v>563</v>
      </c>
      <c r="F694" s="186"/>
      <c r="G694" s="186">
        <v>0.28975810602161606</v>
      </c>
      <c r="I694" s="216"/>
    </row>
    <row r="695" spans="1:9" ht="15" customHeight="1">
      <c r="A695" s="213"/>
      <c r="B695" s="64" t="s">
        <v>698</v>
      </c>
      <c r="C695" s="214"/>
      <c r="D695" s="214"/>
      <c r="E695" s="215"/>
      <c r="F695" s="186"/>
      <c r="G695" s="186">
        <v>0</v>
      </c>
      <c r="I695" s="216"/>
    </row>
    <row r="696" spans="1:9" ht="15" customHeight="1">
      <c r="A696" s="213"/>
      <c r="B696" s="64" t="s">
        <v>699</v>
      </c>
      <c r="C696" s="214"/>
      <c r="D696" s="214"/>
      <c r="E696" s="215">
        <v>1924</v>
      </c>
      <c r="F696" s="186"/>
      <c r="G696" s="186">
        <v>0.6240674667531625</v>
      </c>
      <c r="I696" s="216"/>
    </row>
    <row r="697" spans="1:9" ht="15" customHeight="1">
      <c r="A697" s="213"/>
      <c r="B697" s="64" t="s">
        <v>700</v>
      </c>
      <c r="C697" s="214"/>
      <c r="D697" s="214"/>
      <c r="E697" s="215">
        <v>1548</v>
      </c>
      <c r="F697" s="186"/>
      <c r="G697" s="186">
        <v>0.1626733921815889</v>
      </c>
      <c r="I697" s="216"/>
    </row>
    <row r="698" spans="1:9" ht="15" customHeight="1">
      <c r="A698" s="213"/>
      <c r="B698" s="64" t="s">
        <v>701</v>
      </c>
      <c r="C698" s="214">
        <v>87997</v>
      </c>
      <c r="D698" s="214">
        <v>39465</v>
      </c>
      <c r="E698" s="215">
        <v>39138</v>
      </c>
      <c r="F698" s="186">
        <v>0.9917141771189661</v>
      </c>
      <c r="G698" s="186">
        <v>0.4571555389431388</v>
      </c>
      <c r="I698" s="216"/>
    </row>
    <row r="699" spans="1:9" ht="15" customHeight="1">
      <c r="A699" s="213"/>
      <c r="B699" s="64" t="s">
        <v>140</v>
      </c>
      <c r="C699" s="214"/>
      <c r="D699" s="214"/>
      <c r="E699" s="215">
        <v>9848</v>
      </c>
      <c r="F699" s="186"/>
      <c r="G699" s="186">
        <v>1.1765830346475508</v>
      </c>
      <c r="I699" s="216"/>
    </row>
    <row r="700" spans="1:9" ht="15" customHeight="1">
      <c r="A700" s="213"/>
      <c r="B700" s="64" t="s">
        <v>141</v>
      </c>
      <c r="C700" s="214"/>
      <c r="D700" s="214"/>
      <c r="E700" s="215">
        <v>769</v>
      </c>
      <c r="F700" s="186"/>
      <c r="G700" s="186">
        <v>0.9209580838323354</v>
      </c>
      <c r="I700" s="216"/>
    </row>
    <row r="701" spans="1:9" ht="15" customHeight="1">
      <c r="A701" s="213"/>
      <c r="B701" s="64" t="s">
        <v>142</v>
      </c>
      <c r="C701" s="214"/>
      <c r="D701" s="214"/>
      <c r="E701" s="215">
        <v>681</v>
      </c>
      <c r="F701" s="186"/>
      <c r="G701" s="186">
        <v>1.1237623762376239</v>
      </c>
      <c r="I701" s="216"/>
    </row>
    <row r="702" spans="1:9" ht="15" customHeight="1">
      <c r="A702" s="213"/>
      <c r="B702" s="64" t="s">
        <v>702</v>
      </c>
      <c r="C702" s="214"/>
      <c r="D702" s="214"/>
      <c r="E702" s="215">
        <v>716</v>
      </c>
      <c r="F702" s="186"/>
      <c r="G702" s="186">
        <v>0.543247344461305</v>
      </c>
      <c r="I702" s="216"/>
    </row>
    <row r="703" spans="1:9" ht="15" customHeight="1">
      <c r="A703" s="213"/>
      <c r="B703" s="64" t="s">
        <v>703</v>
      </c>
      <c r="C703" s="214"/>
      <c r="D703" s="214"/>
      <c r="E703" s="215">
        <v>9591</v>
      </c>
      <c r="F703" s="186"/>
      <c r="G703" s="186">
        <v>0.2761668922226381</v>
      </c>
      <c r="I703" s="216"/>
    </row>
    <row r="704" spans="1:9" ht="15" customHeight="1">
      <c r="A704" s="213"/>
      <c r="B704" s="64" t="s">
        <v>704</v>
      </c>
      <c r="C704" s="214"/>
      <c r="D704" s="214"/>
      <c r="E704" s="215">
        <v>2445</v>
      </c>
      <c r="F704" s="186"/>
      <c r="G704" s="186">
        <v>1.1098502042669087</v>
      </c>
      <c r="I704" s="216"/>
    </row>
    <row r="705" spans="1:9" ht="15" customHeight="1">
      <c r="A705" s="213"/>
      <c r="B705" s="64" t="s">
        <v>705</v>
      </c>
      <c r="C705" s="214"/>
      <c r="D705" s="214"/>
      <c r="E705" s="215"/>
      <c r="F705" s="186"/>
      <c r="G705" s="186"/>
      <c r="I705" s="216"/>
    </row>
    <row r="706" spans="1:9" ht="15" customHeight="1">
      <c r="A706" s="213"/>
      <c r="B706" s="64" t="s">
        <v>706</v>
      </c>
      <c r="C706" s="214"/>
      <c r="D706" s="214"/>
      <c r="E706" s="215">
        <v>165</v>
      </c>
      <c r="F706" s="186"/>
      <c r="G706" s="186">
        <v>0.0859822824387702</v>
      </c>
      <c r="I706" s="216"/>
    </row>
    <row r="707" spans="1:9" ht="15" customHeight="1">
      <c r="A707" s="213"/>
      <c r="B707" s="64" t="s">
        <v>707</v>
      </c>
      <c r="C707" s="214"/>
      <c r="D707" s="214"/>
      <c r="E707" s="215"/>
      <c r="F707" s="186"/>
      <c r="G707" s="186"/>
      <c r="I707" s="216"/>
    </row>
    <row r="708" spans="1:9" ht="15" customHeight="1">
      <c r="A708" s="213"/>
      <c r="B708" s="64" t="s">
        <v>708</v>
      </c>
      <c r="C708" s="214"/>
      <c r="D708" s="214"/>
      <c r="E708" s="215">
        <v>1804</v>
      </c>
      <c r="F708" s="186"/>
      <c r="G708" s="186">
        <v>0.8795709410043882</v>
      </c>
      <c r="I708" s="216"/>
    </row>
    <row r="709" spans="1:9" ht="15" customHeight="1">
      <c r="A709" s="213"/>
      <c r="B709" s="64" t="s">
        <v>709</v>
      </c>
      <c r="C709" s="214"/>
      <c r="D709" s="214"/>
      <c r="E709" s="215">
        <v>78</v>
      </c>
      <c r="F709" s="186"/>
      <c r="G709" s="186">
        <v>39</v>
      </c>
      <c r="I709" s="216"/>
    </row>
    <row r="710" spans="1:9" ht="15" customHeight="1">
      <c r="A710" s="213"/>
      <c r="B710" s="64" t="s">
        <v>710</v>
      </c>
      <c r="C710" s="214"/>
      <c r="D710" s="214"/>
      <c r="E710" s="215">
        <v>84</v>
      </c>
      <c r="F710" s="186"/>
      <c r="G710" s="186">
        <v>0.6614173228346457</v>
      </c>
      <c r="I710" s="216"/>
    </row>
    <row r="711" spans="1:9" ht="15" customHeight="1">
      <c r="A711" s="213"/>
      <c r="B711" s="64" t="s">
        <v>711</v>
      </c>
      <c r="C711" s="214"/>
      <c r="D711" s="214"/>
      <c r="E711" s="215"/>
      <c r="F711" s="186"/>
      <c r="G711" s="186"/>
      <c r="I711" s="216"/>
    </row>
    <row r="712" spans="1:9" ht="15" customHeight="1">
      <c r="A712" s="213"/>
      <c r="B712" s="64" t="s">
        <v>712</v>
      </c>
      <c r="C712" s="214"/>
      <c r="D712" s="214"/>
      <c r="E712" s="215">
        <v>1877</v>
      </c>
      <c r="F712" s="186"/>
      <c r="G712" s="186">
        <v>0.7860134003350083</v>
      </c>
      <c r="I712" s="216"/>
    </row>
    <row r="713" spans="1:9" ht="15" customHeight="1">
      <c r="A713" s="213"/>
      <c r="B713" s="64" t="s">
        <v>713</v>
      </c>
      <c r="C713" s="214"/>
      <c r="D713" s="214"/>
      <c r="E713" s="215">
        <v>111</v>
      </c>
      <c r="F713" s="186"/>
      <c r="G713" s="186">
        <v>0.024411700021992524</v>
      </c>
      <c r="I713" s="216"/>
    </row>
    <row r="714" spans="1:9" ht="15" customHeight="1">
      <c r="A714" s="213"/>
      <c r="B714" s="64" t="s">
        <v>714</v>
      </c>
      <c r="C714" s="214"/>
      <c r="D714" s="214"/>
      <c r="E714" s="215">
        <v>8168</v>
      </c>
      <c r="F714" s="186"/>
      <c r="G714" s="186">
        <v>0.41080319871246795</v>
      </c>
      <c r="I714" s="216"/>
    </row>
    <row r="715" spans="1:9" ht="15" customHeight="1">
      <c r="A715" s="213"/>
      <c r="B715" s="64" t="s">
        <v>715</v>
      </c>
      <c r="C715" s="214"/>
      <c r="D715" s="214"/>
      <c r="E715" s="215">
        <v>694</v>
      </c>
      <c r="F715" s="186"/>
      <c r="G715" s="186">
        <v>1.0373692077727952</v>
      </c>
      <c r="I715" s="216"/>
    </row>
    <row r="716" spans="1:9" ht="15" customHeight="1">
      <c r="A716" s="213"/>
      <c r="B716" s="64" t="s">
        <v>716</v>
      </c>
      <c r="C716" s="214"/>
      <c r="D716" s="214"/>
      <c r="E716" s="215"/>
      <c r="F716" s="186"/>
      <c r="G716" s="186"/>
      <c r="I716" s="216"/>
    </row>
    <row r="717" spans="1:9" ht="15" customHeight="1">
      <c r="A717" s="213"/>
      <c r="B717" s="64" t="s">
        <v>717</v>
      </c>
      <c r="C717" s="214"/>
      <c r="D717" s="214"/>
      <c r="E717" s="215"/>
      <c r="F717" s="186"/>
      <c r="G717" s="186"/>
      <c r="I717" s="216"/>
    </row>
    <row r="718" spans="1:9" ht="15" customHeight="1">
      <c r="A718" s="213"/>
      <c r="B718" s="64" t="s">
        <v>718</v>
      </c>
      <c r="C718" s="214"/>
      <c r="D718" s="214"/>
      <c r="E718" s="215"/>
      <c r="F718" s="186"/>
      <c r="G718" s="186">
        <v>0</v>
      </c>
      <c r="I718" s="216"/>
    </row>
    <row r="719" spans="1:9" ht="15" customHeight="1">
      <c r="A719" s="213"/>
      <c r="B719" s="64" t="s">
        <v>719</v>
      </c>
      <c r="C719" s="214"/>
      <c r="D719" s="214"/>
      <c r="E719" s="215"/>
      <c r="F719" s="186"/>
      <c r="G719" s="186"/>
      <c r="I719" s="216"/>
    </row>
    <row r="720" spans="1:9" ht="15" customHeight="1">
      <c r="A720" s="213"/>
      <c r="B720" s="64" t="s">
        <v>720</v>
      </c>
      <c r="C720" s="214"/>
      <c r="D720" s="214"/>
      <c r="E720" s="215"/>
      <c r="F720" s="186"/>
      <c r="G720" s="186"/>
      <c r="I720" s="216"/>
    </row>
    <row r="721" spans="1:9" ht="15" customHeight="1">
      <c r="A721" s="213"/>
      <c r="B721" s="64" t="s">
        <v>693</v>
      </c>
      <c r="C721" s="214"/>
      <c r="D721" s="214"/>
      <c r="E721" s="215"/>
      <c r="F721" s="186"/>
      <c r="G721" s="186"/>
      <c r="I721" s="216"/>
    </row>
    <row r="722" spans="1:9" ht="15" customHeight="1">
      <c r="A722" s="213"/>
      <c r="B722" s="64" t="s">
        <v>721</v>
      </c>
      <c r="C722" s="214"/>
      <c r="D722" s="214"/>
      <c r="E722" s="215"/>
      <c r="F722" s="186"/>
      <c r="G722" s="186">
        <v>0</v>
      </c>
      <c r="I722" s="216"/>
    </row>
    <row r="723" spans="1:9" ht="15" customHeight="1">
      <c r="A723" s="213"/>
      <c r="B723" s="64" t="s">
        <v>722</v>
      </c>
      <c r="C723" s="214"/>
      <c r="D723" s="214"/>
      <c r="E723" s="215">
        <v>1270</v>
      </c>
      <c r="F723" s="186"/>
      <c r="G723" s="186">
        <v>0.3186951066499373</v>
      </c>
      <c r="I723" s="216"/>
    </row>
    <row r="724" spans="1:9" ht="15" customHeight="1">
      <c r="A724" s="213"/>
      <c r="B724" s="64" t="s">
        <v>723</v>
      </c>
      <c r="C724" s="214"/>
      <c r="D724" s="214"/>
      <c r="E724" s="215">
        <v>837</v>
      </c>
      <c r="F724" s="186"/>
      <c r="G724" s="186">
        <v>0.9928825622775801</v>
      </c>
      <c r="I724" s="216"/>
    </row>
    <row r="725" spans="1:9" ht="15" customHeight="1">
      <c r="A725" s="213"/>
      <c r="B725" s="64" t="s">
        <v>724</v>
      </c>
      <c r="C725" s="214"/>
      <c r="D725" s="214"/>
      <c r="E725" s="215"/>
      <c r="F725" s="186"/>
      <c r="G725" s="186"/>
      <c r="I725" s="216"/>
    </row>
    <row r="726" spans="1:9" ht="15" customHeight="1">
      <c r="A726" s="213"/>
      <c r="B726" s="64" t="s">
        <v>140</v>
      </c>
      <c r="C726" s="214"/>
      <c r="D726" s="214"/>
      <c r="E726" s="215"/>
      <c r="F726" s="186"/>
      <c r="G726" s="186"/>
      <c r="I726" s="216"/>
    </row>
    <row r="727" spans="1:9" ht="15" customHeight="1">
      <c r="A727" s="213"/>
      <c r="B727" s="64" t="s">
        <v>141</v>
      </c>
      <c r="C727" s="214"/>
      <c r="D727" s="214"/>
      <c r="E727" s="215"/>
      <c r="F727" s="186"/>
      <c r="G727" s="186"/>
      <c r="I727" s="216"/>
    </row>
    <row r="728" spans="1:9" ht="15" customHeight="1">
      <c r="A728" s="213"/>
      <c r="B728" s="64" t="s">
        <v>142</v>
      </c>
      <c r="C728" s="214"/>
      <c r="D728" s="214"/>
      <c r="E728" s="215"/>
      <c r="F728" s="186"/>
      <c r="G728" s="186"/>
      <c r="I728" s="216"/>
    </row>
    <row r="729" spans="1:9" ht="15" customHeight="1">
      <c r="A729" s="213"/>
      <c r="B729" s="64" t="s">
        <v>725</v>
      </c>
      <c r="C729" s="214"/>
      <c r="D729" s="214"/>
      <c r="E729" s="215"/>
      <c r="F729" s="186"/>
      <c r="G729" s="186"/>
      <c r="I729" s="216"/>
    </row>
    <row r="730" spans="1:9" ht="15" customHeight="1">
      <c r="A730" s="213"/>
      <c r="B730" s="64" t="s">
        <v>726</v>
      </c>
      <c r="C730" s="214"/>
      <c r="D730" s="214"/>
      <c r="E730" s="215"/>
      <c r="F730" s="186"/>
      <c r="G730" s="186"/>
      <c r="I730" s="216"/>
    </row>
    <row r="731" spans="1:9" ht="15" customHeight="1">
      <c r="A731" s="213"/>
      <c r="B731" s="64" t="s">
        <v>727</v>
      </c>
      <c r="C731" s="214"/>
      <c r="D731" s="214"/>
      <c r="E731" s="215"/>
      <c r="F731" s="186"/>
      <c r="G731" s="186"/>
      <c r="I731" s="216"/>
    </row>
    <row r="732" spans="1:9" ht="15" customHeight="1">
      <c r="A732" s="213"/>
      <c r="B732" s="64" t="s">
        <v>728</v>
      </c>
      <c r="C732" s="214"/>
      <c r="D732" s="214"/>
      <c r="E732" s="215"/>
      <c r="F732" s="186"/>
      <c r="G732" s="186"/>
      <c r="I732" s="216"/>
    </row>
    <row r="733" spans="1:9" ht="15" customHeight="1">
      <c r="A733" s="213"/>
      <c r="B733" s="64" t="s">
        <v>729</v>
      </c>
      <c r="C733" s="214"/>
      <c r="D733" s="214"/>
      <c r="E733" s="215"/>
      <c r="F733" s="186"/>
      <c r="G733" s="186"/>
      <c r="I733" s="216"/>
    </row>
    <row r="734" spans="1:9" ht="15" customHeight="1">
      <c r="A734" s="213"/>
      <c r="B734" s="64" t="s">
        <v>730</v>
      </c>
      <c r="C734" s="214"/>
      <c r="D734" s="214"/>
      <c r="E734" s="215"/>
      <c r="F734" s="186"/>
      <c r="G734" s="186"/>
      <c r="I734" s="216"/>
    </row>
    <row r="735" spans="1:9" ht="15" customHeight="1">
      <c r="A735" s="213"/>
      <c r="B735" s="64" t="s">
        <v>731</v>
      </c>
      <c r="C735" s="214"/>
      <c r="D735" s="214"/>
      <c r="E735" s="215"/>
      <c r="F735" s="186"/>
      <c r="G735" s="186"/>
      <c r="I735" s="216"/>
    </row>
    <row r="736" spans="1:9" ht="15" customHeight="1">
      <c r="A736" s="213"/>
      <c r="B736" s="64" t="s">
        <v>732</v>
      </c>
      <c r="C736" s="214">
        <v>141735</v>
      </c>
      <c r="D736" s="214">
        <v>117159</v>
      </c>
      <c r="E736" s="215">
        <v>113481</v>
      </c>
      <c r="F736" s="186">
        <v>0.9686067651652882</v>
      </c>
      <c r="G736" s="186">
        <v>0.9414932010320824</v>
      </c>
      <c r="I736" s="216"/>
    </row>
    <row r="737" spans="1:9" ht="15" customHeight="1">
      <c r="A737" s="213"/>
      <c r="B737" s="64" t="s">
        <v>140</v>
      </c>
      <c r="C737" s="214"/>
      <c r="D737" s="214"/>
      <c r="E737" s="215">
        <v>2805</v>
      </c>
      <c r="F737" s="186"/>
      <c r="G737" s="186">
        <v>1.4123867069486404</v>
      </c>
      <c r="I737" s="216"/>
    </row>
    <row r="738" spans="1:9" ht="15" customHeight="1">
      <c r="A738" s="213"/>
      <c r="B738" s="64" t="s">
        <v>141</v>
      </c>
      <c r="C738" s="214"/>
      <c r="D738" s="214"/>
      <c r="E738" s="215">
        <v>1117</v>
      </c>
      <c r="F738" s="186"/>
      <c r="G738" s="186">
        <v>0.8379594898724682</v>
      </c>
      <c r="I738" s="216"/>
    </row>
    <row r="739" spans="1:9" ht="15" customHeight="1">
      <c r="A739" s="213"/>
      <c r="B739" s="64" t="s">
        <v>142</v>
      </c>
      <c r="C739" s="214"/>
      <c r="D739" s="214"/>
      <c r="E739" s="215"/>
      <c r="F739" s="186"/>
      <c r="G739" s="186"/>
      <c r="I739" s="216"/>
    </row>
    <row r="740" spans="1:9" ht="15" customHeight="1">
      <c r="A740" s="213"/>
      <c r="B740" s="64" t="s">
        <v>733</v>
      </c>
      <c r="C740" s="214"/>
      <c r="D740" s="214"/>
      <c r="E740" s="215">
        <v>81071</v>
      </c>
      <c r="F740" s="186"/>
      <c r="G740" s="186">
        <v>0.7885823784604011</v>
      </c>
      <c r="I740" s="216"/>
    </row>
    <row r="741" spans="1:9" ht="15" customHeight="1">
      <c r="A741" s="213"/>
      <c r="B741" s="64" t="s">
        <v>734</v>
      </c>
      <c r="C741" s="214"/>
      <c r="D741" s="214"/>
      <c r="E741" s="215">
        <v>12929</v>
      </c>
      <c r="F741" s="186"/>
      <c r="G741" s="186">
        <v>2.9139057922019385</v>
      </c>
      <c r="I741" s="216"/>
    </row>
    <row r="742" spans="1:9" ht="15" customHeight="1">
      <c r="A742" s="213"/>
      <c r="B742" s="64" t="s">
        <v>735</v>
      </c>
      <c r="C742" s="214"/>
      <c r="D742" s="214"/>
      <c r="E742" s="215">
        <v>166</v>
      </c>
      <c r="F742" s="186"/>
      <c r="G742" s="186">
        <v>0.6916666666666667</v>
      </c>
      <c r="I742" s="216"/>
    </row>
    <row r="743" spans="1:9" ht="15" customHeight="1">
      <c r="A743" s="213"/>
      <c r="B743" s="64" t="s">
        <v>736</v>
      </c>
      <c r="C743" s="214"/>
      <c r="D743" s="214"/>
      <c r="E743" s="215">
        <v>3877</v>
      </c>
      <c r="F743" s="186"/>
      <c r="G743" s="186">
        <v>0.7136020614761642</v>
      </c>
      <c r="I743" s="216"/>
    </row>
    <row r="744" spans="1:9" ht="15" customHeight="1">
      <c r="A744" s="213"/>
      <c r="B744" s="64" t="s">
        <v>737</v>
      </c>
      <c r="C744" s="214"/>
      <c r="D744" s="214"/>
      <c r="E744" s="215"/>
      <c r="F744" s="186"/>
      <c r="G744" s="186"/>
      <c r="I744" s="216"/>
    </row>
    <row r="745" spans="1:9" ht="15" customHeight="1">
      <c r="A745" s="213"/>
      <c r="B745" s="64" t="s">
        <v>738</v>
      </c>
      <c r="C745" s="214"/>
      <c r="D745" s="214"/>
      <c r="E745" s="215"/>
      <c r="F745" s="186"/>
      <c r="G745" s="186"/>
      <c r="I745" s="216"/>
    </row>
    <row r="746" spans="1:9" ht="15" customHeight="1">
      <c r="A746" s="213"/>
      <c r="B746" s="64" t="s">
        <v>739</v>
      </c>
      <c r="C746" s="214"/>
      <c r="D746" s="214"/>
      <c r="E746" s="215">
        <v>11516</v>
      </c>
      <c r="F746" s="186"/>
      <c r="G746" s="186">
        <v>2.6793857608189855</v>
      </c>
      <c r="I746" s="216"/>
    </row>
    <row r="747" spans="1:9" ht="15" customHeight="1">
      <c r="A747" s="213"/>
      <c r="B747" s="64" t="s">
        <v>740</v>
      </c>
      <c r="C747" s="214">
        <v>14070</v>
      </c>
      <c r="D747" s="214">
        <v>2388</v>
      </c>
      <c r="E747" s="215">
        <v>2388</v>
      </c>
      <c r="F747" s="186">
        <v>1</v>
      </c>
      <c r="G747" s="186">
        <v>0.17775792764627066</v>
      </c>
      <c r="I747" s="216"/>
    </row>
    <row r="748" spans="1:9" ht="15" customHeight="1">
      <c r="A748" s="213"/>
      <c r="B748" s="64" t="s">
        <v>314</v>
      </c>
      <c r="C748" s="214"/>
      <c r="D748" s="214"/>
      <c r="E748" s="215">
        <v>25</v>
      </c>
      <c r="F748" s="186"/>
      <c r="G748" s="186">
        <v>0.35714285714285715</v>
      </c>
      <c r="I748" s="216"/>
    </row>
    <row r="749" spans="1:9" ht="15" customHeight="1">
      <c r="A749" s="213"/>
      <c r="B749" s="64" t="s">
        <v>741</v>
      </c>
      <c r="C749" s="214"/>
      <c r="D749" s="214"/>
      <c r="E749" s="215">
        <v>1578</v>
      </c>
      <c r="F749" s="186"/>
      <c r="G749" s="186">
        <v>0.14168986262009517</v>
      </c>
      <c r="I749" s="216"/>
    </row>
    <row r="750" spans="1:9" ht="15" customHeight="1">
      <c r="A750" s="213"/>
      <c r="B750" s="64" t="s">
        <v>742</v>
      </c>
      <c r="C750" s="214"/>
      <c r="D750" s="214"/>
      <c r="E750" s="215">
        <v>709</v>
      </c>
      <c r="F750" s="186"/>
      <c r="G750" s="186">
        <v>0.3330201972757163</v>
      </c>
      <c r="I750" s="216"/>
    </row>
    <row r="751" spans="1:9" ht="15" customHeight="1">
      <c r="A751" s="213"/>
      <c r="B751" s="64" t="s">
        <v>743</v>
      </c>
      <c r="C751" s="214"/>
      <c r="D751" s="214"/>
      <c r="E751" s="215"/>
      <c r="F751" s="186"/>
      <c r="G751" s="186"/>
      <c r="I751" s="216"/>
    </row>
    <row r="752" spans="1:9" ht="15" customHeight="1">
      <c r="A752" s="213"/>
      <c r="B752" s="64" t="s">
        <v>744</v>
      </c>
      <c r="C752" s="214"/>
      <c r="D752" s="214"/>
      <c r="E752" s="215">
        <v>76</v>
      </c>
      <c r="F752" s="186"/>
      <c r="G752" s="186">
        <v>0.7755102040816326</v>
      </c>
      <c r="I752" s="216"/>
    </row>
    <row r="753" spans="1:9" ht="15" customHeight="1">
      <c r="A753" s="213"/>
      <c r="B753" s="64" t="s">
        <v>745</v>
      </c>
      <c r="C753" s="214">
        <v>42515</v>
      </c>
      <c r="D753" s="214">
        <v>23150</v>
      </c>
      <c r="E753" s="215">
        <v>22932</v>
      </c>
      <c r="F753" s="186">
        <v>0.9905831533477322</v>
      </c>
      <c r="G753" s="186">
        <v>0.5618522601984565</v>
      </c>
      <c r="I753" s="216"/>
    </row>
    <row r="754" spans="1:9" ht="15" customHeight="1">
      <c r="A754" s="213"/>
      <c r="B754" s="64" t="s">
        <v>746</v>
      </c>
      <c r="C754" s="214"/>
      <c r="D754" s="214"/>
      <c r="E754" s="215">
        <v>9749</v>
      </c>
      <c r="F754" s="186"/>
      <c r="G754" s="186">
        <v>0.35765646782595933</v>
      </c>
      <c r="I754" s="216"/>
    </row>
    <row r="755" spans="1:9" ht="15" customHeight="1">
      <c r="A755" s="213"/>
      <c r="B755" s="64" t="s">
        <v>747</v>
      </c>
      <c r="C755" s="214"/>
      <c r="D755" s="214"/>
      <c r="E755" s="215"/>
      <c r="F755" s="186"/>
      <c r="G755" s="186"/>
      <c r="I755" s="216"/>
    </row>
    <row r="756" spans="1:9" ht="15" customHeight="1">
      <c r="A756" s="213"/>
      <c r="B756" s="64" t="s">
        <v>748</v>
      </c>
      <c r="C756" s="214"/>
      <c r="D756" s="214"/>
      <c r="E756" s="215">
        <v>12932</v>
      </c>
      <c r="F756" s="186"/>
      <c r="G756" s="186">
        <v>0.9828988371209242</v>
      </c>
      <c r="I756" s="216"/>
    </row>
    <row r="757" spans="1:9" ht="15" customHeight="1">
      <c r="A757" s="213"/>
      <c r="B757" s="64" t="s">
        <v>749</v>
      </c>
      <c r="C757" s="214"/>
      <c r="D757" s="214"/>
      <c r="E757" s="215">
        <v>251</v>
      </c>
      <c r="F757" s="186"/>
      <c r="G757" s="186">
        <v>0.7070422535211267</v>
      </c>
      <c r="I757" s="216"/>
    </row>
    <row r="758" spans="1:9" ht="15" customHeight="1">
      <c r="A758" s="213"/>
      <c r="B758" s="64" t="s">
        <v>750</v>
      </c>
      <c r="C758" s="214"/>
      <c r="D758" s="214"/>
      <c r="E758" s="215"/>
      <c r="F758" s="186"/>
      <c r="G758" s="186">
        <v>0</v>
      </c>
      <c r="I758" s="216"/>
    </row>
    <row r="759" spans="1:9" ht="15" customHeight="1">
      <c r="A759" s="213"/>
      <c r="B759" s="64" t="s">
        <v>751</v>
      </c>
      <c r="C759" s="214"/>
      <c r="D759" s="214"/>
      <c r="E759" s="215"/>
      <c r="F759" s="186"/>
      <c r="G759" s="186"/>
      <c r="I759" s="216"/>
    </row>
    <row r="760" spans="1:9" ht="15" customHeight="1">
      <c r="A760" s="213"/>
      <c r="B760" s="64" t="s">
        <v>752</v>
      </c>
      <c r="C760" s="214">
        <v>12662</v>
      </c>
      <c r="D760" s="214">
        <v>7887</v>
      </c>
      <c r="E760" s="215">
        <v>7196</v>
      </c>
      <c r="F760" s="186">
        <v>0.9123874730569291</v>
      </c>
      <c r="G760" s="186">
        <v>0.5847078898188023</v>
      </c>
      <c r="I760" s="216"/>
    </row>
    <row r="761" spans="1:9" ht="15" customHeight="1">
      <c r="A761" s="213"/>
      <c r="B761" s="64" t="s">
        <v>753</v>
      </c>
      <c r="C761" s="214"/>
      <c r="D761" s="214"/>
      <c r="E761" s="215">
        <v>0</v>
      </c>
      <c r="F761" s="186"/>
      <c r="G761" s="186">
        <v>0</v>
      </c>
      <c r="I761" s="216"/>
    </row>
    <row r="762" spans="1:9" ht="15" customHeight="1">
      <c r="A762" s="213"/>
      <c r="B762" s="64" t="s">
        <v>754</v>
      </c>
      <c r="C762" s="214"/>
      <c r="D762" s="214"/>
      <c r="E762" s="215">
        <v>707</v>
      </c>
      <c r="F762" s="186"/>
      <c r="G762" s="186">
        <v>2.37248322147651</v>
      </c>
      <c r="I762" s="216"/>
    </row>
    <row r="763" spans="1:9" ht="15" customHeight="1">
      <c r="A763" s="213"/>
      <c r="B763" s="64" t="s">
        <v>755</v>
      </c>
      <c r="C763" s="214"/>
      <c r="D763" s="214"/>
      <c r="E763" s="215">
        <v>2689</v>
      </c>
      <c r="F763" s="186"/>
      <c r="G763" s="186">
        <v>0.6545764362220059</v>
      </c>
      <c r="I763" s="216"/>
    </row>
    <row r="764" spans="1:9" ht="15" customHeight="1">
      <c r="A764" s="213"/>
      <c r="B764" s="64" t="s">
        <v>756</v>
      </c>
      <c r="C764" s="214"/>
      <c r="D764" s="214"/>
      <c r="E764" s="215">
        <v>3300</v>
      </c>
      <c r="F764" s="186"/>
      <c r="G764" s="186">
        <v>0.6312165263963274</v>
      </c>
      <c r="I764" s="216"/>
    </row>
    <row r="765" spans="1:9" ht="15" customHeight="1">
      <c r="A765" s="213"/>
      <c r="B765" s="64" t="s">
        <v>757</v>
      </c>
      <c r="C765" s="214"/>
      <c r="D765" s="214"/>
      <c r="E765" s="215">
        <v>0</v>
      </c>
      <c r="F765" s="186"/>
      <c r="G765" s="186">
        <v>0</v>
      </c>
      <c r="I765" s="216"/>
    </row>
    <row r="766" spans="1:9" ht="15" customHeight="1">
      <c r="A766" s="213"/>
      <c r="B766" s="64" t="s">
        <v>758</v>
      </c>
      <c r="C766" s="214"/>
      <c r="D766" s="214"/>
      <c r="E766" s="215">
        <v>500</v>
      </c>
      <c r="F766" s="186"/>
      <c r="G766" s="186">
        <v>3.7037037037037037</v>
      </c>
      <c r="I766" s="216"/>
    </row>
    <row r="767" spans="1:9" ht="15" customHeight="1">
      <c r="A767" s="213"/>
      <c r="B767" s="64" t="s">
        <v>759</v>
      </c>
      <c r="C767" s="214"/>
      <c r="D767" s="214"/>
      <c r="E767" s="215"/>
      <c r="F767" s="186"/>
      <c r="G767" s="186"/>
      <c r="I767" s="216"/>
    </row>
    <row r="768" spans="1:9" ht="15" customHeight="1">
      <c r="A768" s="213"/>
      <c r="B768" s="64" t="s">
        <v>760</v>
      </c>
      <c r="C768" s="214"/>
      <c r="D768" s="214"/>
      <c r="E768" s="215"/>
      <c r="F768" s="186"/>
      <c r="G768" s="186"/>
      <c r="I768" s="216"/>
    </row>
    <row r="769" spans="1:9" ht="15" customHeight="1">
      <c r="A769" s="213"/>
      <c r="B769" s="64" t="s">
        <v>761</v>
      </c>
      <c r="C769" s="214"/>
      <c r="D769" s="214"/>
      <c r="E769" s="215"/>
      <c r="F769" s="186"/>
      <c r="G769" s="186"/>
      <c r="I769" s="216"/>
    </row>
    <row r="770" spans="1:9" ht="15" customHeight="1">
      <c r="A770" s="213"/>
      <c r="B770" s="64" t="s">
        <v>762</v>
      </c>
      <c r="C770" s="214"/>
      <c r="D770" s="214"/>
      <c r="E770" s="215"/>
      <c r="F770" s="186"/>
      <c r="G770" s="186"/>
      <c r="I770" s="216"/>
    </row>
    <row r="771" spans="1:9" ht="15" customHeight="1">
      <c r="A771" s="213"/>
      <c r="B771" s="64" t="s">
        <v>763</v>
      </c>
      <c r="C771" s="214">
        <v>7500</v>
      </c>
      <c r="D771" s="214">
        <v>739</v>
      </c>
      <c r="E771" s="215">
        <v>739</v>
      </c>
      <c r="F771" s="186">
        <v>1</v>
      </c>
      <c r="G771" s="186">
        <v>0.09869123931623931</v>
      </c>
      <c r="I771" s="216"/>
    </row>
    <row r="772" spans="1:9" ht="15" customHeight="1">
      <c r="A772" s="213"/>
      <c r="B772" s="64" t="s">
        <v>764</v>
      </c>
      <c r="C772" s="214"/>
      <c r="D772" s="214"/>
      <c r="E772" s="215">
        <v>0</v>
      </c>
      <c r="F772" s="186"/>
      <c r="G772" s="186"/>
      <c r="I772" s="216"/>
    </row>
    <row r="773" spans="1:9" ht="15" customHeight="1">
      <c r="A773" s="213"/>
      <c r="B773" s="64" t="s">
        <v>765</v>
      </c>
      <c r="C773" s="214">
        <v>7500</v>
      </c>
      <c r="D773" s="214">
        <v>739</v>
      </c>
      <c r="E773" s="215">
        <v>739</v>
      </c>
      <c r="F773" s="186">
        <v>1</v>
      </c>
      <c r="G773" s="186">
        <v>0.09869123931623931</v>
      </c>
      <c r="I773" s="216"/>
    </row>
    <row r="774" spans="1:9" ht="15" customHeight="1">
      <c r="A774" s="213" t="s">
        <v>766</v>
      </c>
      <c r="B774" s="64" t="s">
        <v>34</v>
      </c>
      <c r="C774" s="214">
        <v>119162</v>
      </c>
      <c r="D774" s="214">
        <v>55215</v>
      </c>
      <c r="E774" s="215">
        <v>54667</v>
      </c>
      <c r="F774" s="186">
        <v>0.9900751607353074</v>
      </c>
      <c r="G774" s="186">
        <v>0.4647645443493194</v>
      </c>
      <c r="I774" s="216"/>
    </row>
    <row r="775" spans="1:9" ht="15" customHeight="1">
      <c r="A775" s="213"/>
      <c r="B775" s="64" t="s">
        <v>767</v>
      </c>
      <c r="C775" s="214">
        <v>67296</v>
      </c>
      <c r="D775" s="214">
        <v>19543</v>
      </c>
      <c r="E775" s="215">
        <v>19106</v>
      </c>
      <c r="F775" s="186">
        <v>0.9776390523461086</v>
      </c>
      <c r="G775" s="186">
        <v>0.28586390567957387</v>
      </c>
      <c r="I775" s="216"/>
    </row>
    <row r="776" spans="1:9" ht="15" customHeight="1">
      <c r="A776" s="213"/>
      <c r="B776" s="64" t="s">
        <v>140</v>
      </c>
      <c r="C776" s="214"/>
      <c r="D776" s="214"/>
      <c r="E776" s="215">
        <v>3355</v>
      </c>
      <c r="F776" s="186"/>
      <c r="G776" s="186">
        <v>1.1730769230769231</v>
      </c>
      <c r="I776" s="216"/>
    </row>
    <row r="777" spans="1:9" ht="15" customHeight="1">
      <c r="A777" s="213"/>
      <c r="B777" s="64" t="s">
        <v>141</v>
      </c>
      <c r="C777" s="214"/>
      <c r="D777" s="214"/>
      <c r="E777" s="215">
        <v>206</v>
      </c>
      <c r="F777" s="186"/>
      <c r="G777" s="186">
        <v>0.21593291404612158</v>
      </c>
      <c r="I777" s="216"/>
    </row>
    <row r="778" spans="1:9" ht="15" customHeight="1">
      <c r="A778" s="213"/>
      <c r="B778" s="64" t="s">
        <v>142</v>
      </c>
      <c r="C778" s="214"/>
      <c r="D778" s="214"/>
      <c r="E778" s="215">
        <v>80</v>
      </c>
      <c r="F778" s="186"/>
      <c r="G778" s="186">
        <v>1.1111111111111112</v>
      </c>
      <c r="I778" s="216"/>
    </row>
    <row r="779" spans="1:9" ht="15" customHeight="1">
      <c r="A779" s="213"/>
      <c r="B779" s="64" t="s">
        <v>768</v>
      </c>
      <c r="C779" s="214"/>
      <c r="D779" s="214"/>
      <c r="E779" s="215">
        <v>10455</v>
      </c>
      <c r="F779" s="186"/>
      <c r="G779" s="186">
        <v>0.2020836554816762</v>
      </c>
      <c r="I779" s="216"/>
    </row>
    <row r="780" spans="1:9" ht="15" customHeight="1">
      <c r="A780" s="213"/>
      <c r="B780" s="64" t="s">
        <v>769</v>
      </c>
      <c r="C780" s="214"/>
      <c r="D780" s="214"/>
      <c r="E780" s="215">
        <v>2225</v>
      </c>
      <c r="F780" s="186"/>
      <c r="G780" s="186">
        <v>0.2838372241357316</v>
      </c>
      <c r="I780" s="216"/>
    </row>
    <row r="781" spans="1:9" ht="15" customHeight="1">
      <c r="A781" s="213"/>
      <c r="B781" s="64" t="s">
        <v>770</v>
      </c>
      <c r="C781" s="214"/>
      <c r="D781" s="214"/>
      <c r="E781" s="215"/>
      <c r="F781" s="186"/>
      <c r="G781" s="186"/>
      <c r="I781" s="216"/>
    </row>
    <row r="782" spans="1:9" ht="15" customHeight="1">
      <c r="A782" s="213"/>
      <c r="B782" s="64" t="s">
        <v>771</v>
      </c>
      <c r="C782" s="214"/>
      <c r="D782" s="214"/>
      <c r="E782" s="215">
        <v>2446</v>
      </c>
      <c r="F782" s="186"/>
      <c r="G782" s="186">
        <v>1.0939177101967799</v>
      </c>
      <c r="I782" s="216"/>
    </row>
    <row r="783" spans="1:9" ht="15" customHeight="1">
      <c r="A783" s="213"/>
      <c r="B783" s="64" t="s">
        <v>772</v>
      </c>
      <c r="C783" s="214"/>
      <c r="D783" s="214"/>
      <c r="E783" s="215"/>
      <c r="F783" s="186"/>
      <c r="G783" s="186"/>
      <c r="I783" s="216"/>
    </row>
    <row r="784" spans="1:9" ht="15" customHeight="1">
      <c r="A784" s="213"/>
      <c r="B784" s="64" t="s">
        <v>773</v>
      </c>
      <c r="C784" s="214"/>
      <c r="D784" s="214"/>
      <c r="E784" s="215">
        <v>215</v>
      </c>
      <c r="F784" s="186"/>
      <c r="G784" s="186">
        <v>2.388888888888889</v>
      </c>
      <c r="I784" s="216"/>
    </row>
    <row r="785" spans="1:9" ht="15" customHeight="1">
      <c r="A785" s="213"/>
      <c r="B785" s="64" t="s">
        <v>774</v>
      </c>
      <c r="C785" s="214"/>
      <c r="D785" s="214"/>
      <c r="E785" s="215"/>
      <c r="F785" s="186"/>
      <c r="G785" s="186"/>
      <c r="I785" s="216"/>
    </row>
    <row r="786" spans="1:9" ht="15" customHeight="1">
      <c r="A786" s="213"/>
      <c r="B786" s="64" t="s">
        <v>775</v>
      </c>
      <c r="C786" s="214"/>
      <c r="D786" s="214"/>
      <c r="E786" s="215"/>
      <c r="F786" s="186"/>
      <c r="G786" s="186">
        <v>0</v>
      </c>
      <c r="I786" s="216"/>
    </row>
    <row r="787" spans="1:9" ht="15" customHeight="1">
      <c r="A787" s="213"/>
      <c r="B787" s="64" t="s">
        <v>776</v>
      </c>
      <c r="C787" s="214"/>
      <c r="D787" s="214"/>
      <c r="E787" s="215"/>
      <c r="F787" s="186"/>
      <c r="G787" s="186"/>
      <c r="I787" s="216"/>
    </row>
    <row r="788" spans="1:9" ht="15" customHeight="1">
      <c r="A788" s="213"/>
      <c r="B788" s="64" t="s">
        <v>777</v>
      </c>
      <c r="C788" s="214"/>
      <c r="D788" s="214"/>
      <c r="E788" s="215"/>
      <c r="F788" s="186"/>
      <c r="G788" s="186"/>
      <c r="I788" s="216"/>
    </row>
    <row r="789" spans="1:9" ht="15" customHeight="1">
      <c r="A789" s="213"/>
      <c r="B789" s="64" t="s">
        <v>778</v>
      </c>
      <c r="C789" s="214"/>
      <c r="D789" s="214"/>
      <c r="E789" s="215"/>
      <c r="F789" s="186"/>
      <c r="G789" s="186"/>
      <c r="I789" s="216"/>
    </row>
    <row r="790" spans="1:9" ht="15" customHeight="1">
      <c r="A790" s="213"/>
      <c r="B790" s="64" t="s">
        <v>779</v>
      </c>
      <c r="C790" s="214"/>
      <c r="D790" s="214"/>
      <c r="E790" s="215"/>
      <c r="F790" s="186"/>
      <c r="G790" s="186"/>
      <c r="I790" s="216"/>
    </row>
    <row r="791" spans="1:9" ht="15" customHeight="1">
      <c r="A791" s="213"/>
      <c r="B791" s="64" t="s">
        <v>780</v>
      </c>
      <c r="C791" s="214"/>
      <c r="D791" s="214"/>
      <c r="E791" s="215"/>
      <c r="F791" s="186"/>
      <c r="G791" s="186"/>
      <c r="I791" s="216"/>
    </row>
    <row r="792" spans="1:9" ht="15" customHeight="1">
      <c r="A792" s="213"/>
      <c r="B792" s="64" t="s">
        <v>781</v>
      </c>
      <c r="C792" s="214"/>
      <c r="D792" s="214"/>
      <c r="E792" s="215"/>
      <c r="F792" s="186"/>
      <c r="G792" s="186"/>
      <c r="I792" s="216"/>
    </row>
    <row r="793" spans="1:9" ht="15" customHeight="1">
      <c r="A793" s="213"/>
      <c r="B793" s="64" t="s">
        <v>782</v>
      </c>
      <c r="C793" s="214"/>
      <c r="D793" s="214"/>
      <c r="E793" s="215"/>
      <c r="F793" s="186"/>
      <c r="G793" s="186"/>
      <c r="I793" s="216"/>
    </row>
    <row r="794" spans="1:9" ht="15" customHeight="1">
      <c r="A794" s="213"/>
      <c r="B794" s="64" t="s">
        <v>783</v>
      </c>
      <c r="C794" s="214"/>
      <c r="D794" s="214"/>
      <c r="E794" s="215"/>
      <c r="F794" s="186"/>
      <c r="G794" s="186"/>
      <c r="I794" s="216"/>
    </row>
    <row r="795" spans="1:9" ht="15" customHeight="1">
      <c r="A795" s="213"/>
      <c r="B795" s="64" t="s">
        <v>784</v>
      </c>
      <c r="C795" s="214"/>
      <c r="D795" s="214"/>
      <c r="E795" s="215"/>
      <c r="F795" s="186"/>
      <c r="G795" s="186"/>
      <c r="I795" s="216"/>
    </row>
    <row r="796" spans="1:9" ht="15" customHeight="1">
      <c r="A796" s="213"/>
      <c r="B796" s="64" t="s">
        <v>785</v>
      </c>
      <c r="C796" s="214"/>
      <c r="D796" s="214"/>
      <c r="E796" s="215"/>
      <c r="F796" s="186"/>
      <c r="G796" s="186"/>
      <c r="I796" s="216"/>
    </row>
    <row r="797" spans="1:9" ht="15" customHeight="1">
      <c r="A797" s="213"/>
      <c r="B797" s="64" t="s">
        <v>786</v>
      </c>
      <c r="C797" s="214"/>
      <c r="D797" s="214"/>
      <c r="E797" s="215">
        <v>124</v>
      </c>
      <c r="F797" s="186"/>
      <c r="G797" s="186">
        <v>1.8235294117647058</v>
      </c>
      <c r="I797" s="216"/>
    </row>
    <row r="798" spans="1:9" ht="15" customHeight="1">
      <c r="A798" s="213"/>
      <c r="B798" s="64" t="s">
        <v>787</v>
      </c>
      <c r="C798" s="214"/>
      <c r="D798" s="214">
        <v>848</v>
      </c>
      <c r="E798" s="215">
        <v>848</v>
      </c>
      <c r="F798" s="186">
        <v>1</v>
      </c>
      <c r="G798" s="186"/>
      <c r="I798" s="216"/>
    </row>
    <row r="799" spans="1:9" ht="15" customHeight="1">
      <c r="A799" s="213"/>
      <c r="B799" s="64" t="s">
        <v>140</v>
      </c>
      <c r="C799" s="214"/>
      <c r="D799" s="214"/>
      <c r="E799" s="215"/>
      <c r="F799" s="186"/>
      <c r="G799" s="186"/>
      <c r="I799" s="216"/>
    </row>
    <row r="800" spans="1:9" ht="15" customHeight="1">
      <c r="A800" s="213"/>
      <c r="B800" s="64" t="s">
        <v>141</v>
      </c>
      <c r="C800" s="214"/>
      <c r="D800" s="214"/>
      <c r="E800" s="215"/>
      <c r="F800" s="186"/>
      <c r="G800" s="186"/>
      <c r="I800" s="216"/>
    </row>
    <row r="801" spans="1:9" ht="15" customHeight="1">
      <c r="A801" s="213"/>
      <c r="B801" s="64" t="s">
        <v>142</v>
      </c>
      <c r="C801" s="214"/>
      <c r="D801" s="214"/>
      <c r="E801" s="215"/>
      <c r="F801" s="186"/>
      <c r="G801" s="186"/>
      <c r="I801" s="216"/>
    </row>
    <row r="802" spans="1:9" ht="15" customHeight="1">
      <c r="A802" s="213"/>
      <c r="B802" s="64" t="s">
        <v>788</v>
      </c>
      <c r="C802" s="214"/>
      <c r="D802" s="214"/>
      <c r="E802" s="215"/>
      <c r="F802" s="186"/>
      <c r="G802" s="186"/>
      <c r="I802" s="216"/>
    </row>
    <row r="803" spans="1:9" ht="15" customHeight="1">
      <c r="A803" s="213"/>
      <c r="B803" s="64" t="s">
        <v>789</v>
      </c>
      <c r="C803" s="214"/>
      <c r="D803" s="214"/>
      <c r="E803" s="215"/>
      <c r="F803" s="186"/>
      <c r="G803" s="186"/>
      <c r="I803" s="216"/>
    </row>
    <row r="804" spans="1:9" ht="15" customHeight="1">
      <c r="A804" s="213"/>
      <c r="B804" s="64" t="s">
        <v>790</v>
      </c>
      <c r="C804" s="214"/>
      <c r="D804" s="214"/>
      <c r="E804" s="215"/>
      <c r="F804" s="186"/>
      <c r="G804" s="186"/>
      <c r="I804" s="216"/>
    </row>
    <row r="805" spans="1:9" ht="15" customHeight="1">
      <c r="A805" s="213"/>
      <c r="B805" s="64" t="s">
        <v>791</v>
      </c>
      <c r="C805" s="214"/>
      <c r="D805" s="214"/>
      <c r="E805" s="215"/>
      <c r="F805" s="186"/>
      <c r="G805" s="186"/>
      <c r="I805" s="216"/>
    </row>
    <row r="806" spans="1:9" ht="15" customHeight="1">
      <c r="A806" s="213"/>
      <c r="B806" s="64" t="s">
        <v>792</v>
      </c>
      <c r="C806" s="214"/>
      <c r="D806" s="214"/>
      <c r="E806" s="215"/>
      <c r="F806" s="186"/>
      <c r="G806" s="186"/>
      <c r="I806" s="216"/>
    </row>
    <row r="807" spans="1:9" ht="15" customHeight="1">
      <c r="A807" s="213"/>
      <c r="B807" s="64" t="s">
        <v>793</v>
      </c>
      <c r="C807" s="214"/>
      <c r="D807" s="214"/>
      <c r="E807" s="215">
        <v>848</v>
      </c>
      <c r="F807" s="186"/>
      <c r="G807" s="186"/>
      <c r="I807" s="216"/>
    </row>
    <row r="808" spans="1:9" ht="15" customHeight="1">
      <c r="A808" s="213"/>
      <c r="B808" s="64" t="s">
        <v>794</v>
      </c>
      <c r="C808" s="214"/>
      <c r="D808" s="214">
        <v>700</v>
      </c>
      <c r="E808" s="215">
        <v>700</v>
      </c>
      <c r="F808" s="186">
        <v>1</v>
      </c>
      <c r="G808" s="186">
        <v>3.5</v>
      </c>
      <c r="I808" s="216"/>
    </row>
    <row r="809" spans="1:9" ht="15" customHeight="1">
      <c r="A809" s="213"/>
      <c r="B809" s="64" t="s">
        <v>140</v>
      </c>
      <c r="C809" s="214"/>
      <c r="D809" s="214"/>
      <c r="E809" s="215"/>
      <c r="F809" s="186"/>
      <c r="G809" s="186"/>
      <c r="I809" s="216"/>
    </row>
    <row r="810" spans="1:9" ht="15" customHeight="1">
      <c r="A810" s="213"/>
      <c r="B810" s="64" t="s">
        <v>141</v>
      </c>
      <c r="C810" s="214"/>
      <c r="D810" s="214"/>
      <c r="E810" s="215"/>
      <c r="F810" s="186"/>
      <c r="G810" s="186"/>
      <c r="I810" s="216"/>
    </row>
    <row r="811" spans="1:9" ht="15" customHeight="1">
      <c r="A811" s="213"/>
      <c r="B811" s="64" t="s">
        <v>142</v>
      </c>
      <c r="C811" s="214"/>
      <c r="D811" s="214"/>
      <c r="E811" s="215"/>
      <c r="F811" s="186"/>
      <c r="G811" s="186"/>
      <c r="I811" s="216"/>
    </row>
    <row r="812" spans="1:9" ht="15" customHeight="1">
      <c r="A812" s="213"/>
      <c r="B812" s="64" t="s">
        <v>795</v>
      </c>
      <c r="C812" s="214"/>
      <c r="D812" s="214"/>
      <c r="E812" s="215">
        <v>700</v>
      </c>
      <c r="F812" s="186"/>
      <c r="G812" s="186">
        <v>3.5</v>
      </c>
      <c r="I812" s="216"/>
    </row>
    <row r="813" spans="1:9" ht="15" customHeight="1">
      <c r="A813" s="213"/>
      <c r="B813" s="64" t="s">
        <v>796</v>
      </c>
      <c r="C813" s="214"/>
      <c r="D813" s="214"/>
      <c r="E813" s="215"/>
      <c r="F813" s="186"/>
      <c r="G813" s="186"/>
      <c r="I813" s="216"/>
    </row>
    <row r="814" spans="1:9" ht="15" customHeight="1">
      <c r="A814" s="213"/>
      <c r="B814" s="64" t="s">
        <v>797</v>
      </c>
      <c r="C814" s="214"/>
      <c r="D814" s="214"/>
      <c r="E814" s="215"/>
      <c r="F814" s="186"/>
      <c r="G814" s="186"/>
      <c r="I814" s="216"/>
    </row>
    <row r="815" spans="1:9" ht="15" customHeight="1">
      <c r="A815" s="213"/>
      <c r="B815" s="64" t="s">
        <v>798</v>
      </c>
      <c r="C815" s="214"/>
      <c r="D815" s="214"/>
      <c r="E815" s="215"/>
      <c r="F815" s="186"/>
      <c r="G815" s="186"/>
      <c r="I815" s="216"/>
    </row>
    <row r="816" spans="1:9" ht="15" customHeight="1">
      <c r="A816" s="213"/>
      <c r="B816" s="64" t="s">
        <v>799</v>
      </c>
      <c r="C816" s="214"/>
      <c r="D816" s="214"/>
      <c r="E816" s="215"/>
      <c r="F816" s="186"/>
      <c r="G816" s="186"/>
      <c r="I816" s="216"/>
    </row>
    <row r="817" spans="1:9" ht="15" customHeight="1">
      <c r="A817" s="213"/>
      <c r="B817" s="64" t="s">
        <v>800</v>
      </c>
      <c r="C817" s="214"/>
      <c r="D817" s="214"/>
      <c r="E817" s="215"/>
      <c r="F817" s="186"/>
      <c r="G817" s="186"/>
      <c r="I817" s="216"/>
    </row>
    <row r="818" spans="1:9" ht="15" customHeight="1">
      <c r="A818" s="213"/>
      <c r="B818" s="64" t="s">
        <v>801</v>
      </c>
      <c r="C818" s="214">
        <v>6888</v>
      </c>
      <c r="D818" s="214">
        <v>3008</v>
      </c>
      <c r="E818" s="215">
        <v>2998</v>
      </c>
      <c r="F818" s="186">
        <v>0.9966755319148937</v>
      </c>
      <c r="G818" s="186">
        <v>0.4514380364402951</v>
      </c>
      <c r="I818" s="216"/>
    </row>
    <row r="819" spans="1:9" ht="15" customHeight="1">
      <c r="A819" s="213"/>
      <c r="B819" s="64" t="s">
        <v>802</v>
      </c>
      <c r="C819" s="214"/>
      <c r="D819" s="214"/>
      <c r="E819" s="215">
        <v>1117</v>
      </c>
      <c r="F819" s="186"/>
      <c r="G819" s="186">
        <v>0.4289554531490015</v>
      </c>
      <c r="I819" s="216"/>
    </row>
    <row r="820" spans="1:9" ht="15" customHeight="1">
      <c r="A820" s="213"/>
      <c r="B820" s="64" t="s">
        <v>803</v>
      </c>
      <c r="C820" s="214"/>
      <c r="D820" s="214"/>
      <c r="E820" s="215">
        <v>1324</v>
      </c>
      <c r="F820" s="186"/>
      <c r="G820" s="186">
        <v>0.5477865122052131</v>
      </c>
      <c r="I820" s="216"/>
    </row>
    <row r="821" spans="1:9" ht="15" customHeight="1">
      <c r="A821" s="213"/>
      <c r="B821" s="64" t="s">
        <v>804</v>
      </c>
      <c r="C821" s="214"/>
      <c r="D821" s="214"/>
      <c r="E821" s="215">
        <v>557</v>
      </c>
      <c r="F821" s="186"/>
      <c r="G821" s="186">
        <v>0.34467821782178215</v>
      </c>
      <c r="I821" s="216"/>
    </row>
    <row r="822" spans="1:9" ht="15" customHeight="1">
      <c r="A822" s="213"/>
      <c r="B822" s="64" t="s">
        <v>805</v>
      </c>
      <c r="C822" s="214"/>
      <c r="D822" s="214"/>
      <c r="E822" s="215"/>
      <c r="F822" s="186"/>
      <c r="G822" s="186">
        <v>0</v>
      </c>
      <c r="I822" s="216"/>
    </row>
    <row r="823" spans="1:9" ht="15" customHeight="1">
      <c r="A823" s="213"/>
      <c r="B823" s="64" t="s">
        <v>806</v>
      </c>
      <c r="C823" s="214">
        <v>5</v>
      </c>
      <c r="D823" s="214">
        <v>89</v>
      </c>
      <c r="E823" s="215"/>
      <c r="F823" s="186">
        <v>0</v>
      </c>
      <c r="G823" s="186">
        <v>0</v>
      </c>
      <c r="I823" s="216"/>
    </row>
    <row r="824" spans="1:9" ht="15" customHeight="1">
      <c r="A824" s="213"/>
      <c r="B824" s="64" t="s">
        <v>140</v>
      </c>
      <c r="C824" s="214"/>
      <c r="D824" s="214"/>
      <c r="E824" s="215"/>
      <c r="F824" s="186"/>
      <c r="G824" s="186"/>
      <c r="I824" s="216"/>
    </row>
    <row r="825" spans="1:9" ht="15" customHeight="1">
      <c r="A825" s="213"/>
      <c r="B825" s="64" t="s">
        <v>141</v>
      </c>
      <c r="C825" s="214"/>
      <c r="D825" s="214"/>
      <c r="E825" s="215"/>
      <c r="F825" s="186"/>
      <c r="G825" s="186"/>
      <c r="I825" s="216"/>
    </row>
    <row r="826" spans="1:9" ht="15" customHeight="1">
      <c r="A826" s="213"/>
      <c r="B826" s="64" t="s">
        <v>142</v>
      </c>
      <c r="C826" s="214"/>
      <c r="D826" s="214"/>
      <c r="E826" s="215"/>
      <c r="F826" s="186"/>
      <c r="G826" s="186"/>
      <c r="I826" s="216"/>
    </row>
    <row r="827" spans="1:9" ht="15" customHeight="1">
      <c r="A827" s="213"/>
      <c r="B827" s="64" t="s">
        <v>792</v>
      </c>
      <c r="C827" s="214"/>
      <c r="D827" s="214"/>
      <c r="E827" s="215"/>
      <c r="F827" s="186"/>
      <c r="G827" s="186"/>
      <c r="I827" s="216"/>
    </row>
    <row r="828" spans="1:9" ht="15" customHeight="1">
      <c r="A828" s="213"/>
      <c r="B828" s="64" t="s">
        <v>807</v>
      </c>
      <c r="C828" s="214"/>
      <c r="D828" s="214"/>
      <c r="E828" s="215"/>
      <c r="F828" s="186"/>
      <c r="G828" s="186"/>
      <c r="I828" s="216"/>
    </row>
    <row r="829" spans="1:9" ht="15" customHeight="1">
      <c r="A829" s="213"/>
      <c r="B829" s="64" t="s">
        <v>808</v>
      </c>
      <c r="C829" s="214"/>
      <c r="D829" s="214"/>
      <c r="E829" s="215"/>
      <c r="F829" s="186"/>
      <c r="G829" s="186">
        <v>0</v>
      </c>
      <c r="I829" s="216"/>
    </row>
    <row r="830" spans="1:9" ht="15" customHeight="1">
      <c r="A830" s="213"/>
      <c r="B830" s="64" t="s">
        <v>809</v>
      </c>
      <c r="C830" s="214">
        <v>44558</v>
      </c>
      <c r="D830" s="214">
        <v>30514</v>
      </c>
      <c r="E830" s="215">
        <v>30504</v>
      </c>
      <c r="F830" s="186">
        <v>0.9996722815756702</v>
      </c>
      <c r="G830" s="186">
        <v>0.7004523640037659</v>
      </c>
      <c r="I830" s="216"/>
    </row>
    <row r="831" spans="1:9" ht="15" customHeight="1">
      <c r="A831" s="213"/>
      <c r="B831" s="64" t="s">
        <v>810</v>
      </c>
      <c r="C831" s="214"/>
      <c r="D831" s="214"/>
      <c r="E831" s="215">
        <v>135</v>
      </c>
      <c r="F831" s="186"/>
      <c r="G831" s="186">
        <v>0.3125</v>
      </c>
      <c r="I831" s="216"/>
    </row>
    <row r="832" spans="1:9" ht="15" customHeight="1">
      <c r="A832" s="213"/>
      <c r="B832" s="64" t="s">
        <v>811</v>
      </c>
      <c r="C832" s="214"/>
      <c r="D832" s="214"/>
      <c r="E832" s="215">
        <v>30305</v>
      </c>
      <c r="F832" s="186"/>
      <c r="G832" s="186">
        <v>0.7047838321821438</v>
      </c>
      <c r="I832" s="216"/>
    </row>
    <row r="833" spans="1:9" ht="15" customHeight="1">
      <c r="A833" s="213"/>
      <c r="B833" s="64" t="s">
        <v>812</v>
      </c>
      <c r="C833" s="214"/>
      <c r="D833" s="214"/>
      <c r="E833" s="215">
        <v>64</v>
      </c>
      <c r="F833" s="186"/>
      <c r="G833" s="186">
        <v>0.7272727272727273</v>
      </c>
      <c r="I833" s="216"/>
    </row>
    <row r="834" spans="1:9" ht="15" customHeight="1">
      <c r="A834" s="213"/>
      <c r="B834" s="64" t="s">
        <v>813</v>
      </c>
      <c r="C834" s="214"/>
      <c r="D834" s="214"/>
      <c r="E834" s="215"/>
      <c r="F834" s="186"/>
      <c r="G834" s="186">
        <v>0</v>
      </c>
      <c r="I834" s="216"/>
    </row>
    <row r="835" spans="1:9" ht="15" customHeight="1">
      <c r="A835" s="213"/>
      <c r="B835" s="64" t="s">
        <v>814</v>
      </c>
      <c r="C835" s="214">
        <v>415</v>
      </c>
      <c r="D835" s="214">
        <v>513</v>
      </c>
      <c r="E835" s="215">
        <v>511</v>
      </c>
      <c r="F835" s="186">
        <v>0.9961013645224172</v>
      </c>
      <c r="G835" s="186">
        <v>1.3035714285714286</v>
      </c>
      <c r="I835" s="216"/>
    </row>
    <row r="836" spans="1:9" ht="15" customHeight="1">
      <c r="A836" s="213"/>
      <c r="B836" s="64" t="s">
        <v>815</v>
      </c>
      <c r="C836" s="214"/>
      <c r="D836" s="214"/>
      <c r="E836" s="215">
        <v>300</v>
      </c>
      <c r="F836" s="186"/>
      <c r="G836" s="186">
        <v>1.1194029850746268</v>
      </c>
      <c r="I836" s="216"/>
    </row>
    <row r="837" spans="1:9" ht="15" customHeight="1">
      <c r="A837" s="213"/>
      <c r="B837" s="64" t="s">
        <v>816</v>
      </c>
      <c r="C837" s="214">
        <v>415</v>
      </c>
      <c r="D837" s="214">
        <v>513</v>
      </c>
      <c r="E837" s="215">
        <v>211</v>
      </c>
      <c r="F837" s="186">
        <v>0.41130604288499023</v>
      </c>
      <c r="G837" s="186">
        <v>1.7016129032258065</v>
      </c>
      <c r="I837" s="216"/>
    </row>
    <row r="838" spans="1:9" ht="15" customHeight="1">
      <c r="A838" s="213" t="s">
        <v>817</v>
      </c>
      <c r="B838" s="64" t="s">
        <v>36</v>
      </c>
      <c r="C838" s="214">
        <v>38398</v>
      </c>
      <c r="D838" s="214">
        <v>31777</v>
      </c>
      <c r="E838" s="215">
        <v>30625</v>
      </c>
      <c r="F838" s="186">
        <v>0.963747364445983</v>
      </c>
      <c r="G838" s="186">
        <v>0.8420401429749794</v>
      </c>
      <c r="I838" s="216"/>
    </row>
    <row r="839" spans="1:9" ht="15" customHeight="1">
      <c r="A839" s="213"/>
      <c r="B839" s="64" t="s">
        <v>818</v>
      </c>
      <c r="C839" s="214"/>
      <c r="D839" s="214"/>
      <c r="E839" s="215"/>
      <c r="F839" s="186"/>
      <c r="G839" s="186"/>
      <c r="I839" s="216"/>
    </row>
    <row r="840" spans="1:9" ht="15" customHeight="1">
      <c r="A840" s="213"/>
      <c r="B840" s="64" t="s">
        <v>140</v>
      </c>
      <c r="C840" s="214"/>
      <c r="D840" s="214"/>
      <c r="E840" s="215"/>
      <c r="F840" s="186"/>
      <c r="G840" s="186"/>
      <c r="I840" s="216"/>
    </row>
    <row r="841" spans="1:9" ht="15" customHeight="1">
      <c r="A841" s="213"/>
      <c r="B841" s="64" t="s">
        <v>141</v>
      </c>
      <c r="C841" s="214"/>
      <c r="D841" s="214"/>
      <c r="E841" s="215"/>
      <c r="F841" s="186"/>
      <c r="G841" s="186"/>
      <c r="I841" s="216"/>
    </row>
    <row r="842" spans="1:9" ht="15" customHeight="1">
      <c r="A842" s="213"/>
      <c r="B842" s="64" t="s">
        <v>142</v>
      </c>
      <c r="C842" s="214"/>
      <c r="D842" s="214"/>
      <c r="E842" s="215"/>
      <c r="F842" s="186"/>
      <c r="G842" s="186"/>
      <c r="I842" s="216"/>
    </row>
    <row r="843" spans="1:9" ht="15" customHeight="1">
      <c r="A843" s="213"/>
      <c r="B843" s="64" t="s">
        <v>819</v>
      </c>
      <c r="C843" s="214"/>
      <c r="D843" s="214"/>
      <c r="E843" s="215"/>
      <c r="F843" s="186"/>
      <c r="G843" s="186"/>
      <c r="I843" s="216"/>
    </row>
    <row r="844" spans="1:9" ht="15" customHeight="1">
      <c r="A844" s="213"/>
      <c r="B844" s="64" t="s">
        <v>820</v>
      </c>
      <c r="C844" s="214"/>
      <c r="D844" s="214"/>
      <c r="E844" s="215"/>
      <c r="F844" s="186"/>
      <c r="G844" s="186"/>
      <c r="I844" s="216"/>
    </row>
    <row r="845" spans="1:9" ht="15" customHeight="1">
      <c r="A845" s="213"/>
      <c r="B845" s="64" t="s">
        <v>821</v>
      </c>
      <c r="C845" s="214"/>
      <c r="D845" s="214"/>
      <c r="E845" s="215"/>
      <c r="F845" s="186"/>
      <c r="G845" s="186"/>
      <c r="I845" s="216"/>
    </row>
    <row r="846" spans="1:9" ht="15" customHeight="1">
      <c r="A846" s="213"/>
      <c r="B846" s="64" t="s">
        <v>822</v>
      </c>
      <c r="C846" s="214"/>
      <c r="D846" s="214"/>
      <c r="E846" s="215"/>
      <c r="F846" s="186"/>
      <c r="G846" s="186"/>
      <c r="I846" s="216"/>
    </row>
    <row r="847" spans="1:9" ht="15" customHeight="1">
      <c r="A847" s="213"/>
      <c r="B847" s="64" t="s">
        <v>823</v>
      </c>
      <c r="C847" s="214"/>
      <c r="D847" s="214"/>
      <c r="E847" s="215"/>
      <c r="F847" s="186"/>
      <c r="G847" s="186"/>
      <c r="I847" s="216"/>
    </row>
    <row r="848" spans="1:9" ht="15" customHeight="1">
      <c r="A848" s="213"/>
      <c r="B848" s="64" t="s">
        <v>824</v>
      </c>
      <c r="C848" s="214"/>
      <c r="D848" s="214"/>
      <c r="E848" s="215"/>
      <c r="F848" s="186"/>
      <c r="G848" s="186"/>
      <c r="I848" s="216"/>
    </row>
    <row r="849" spans="1:9" ht="15" customHeight="1">
      <c r="A849" s="213"/>
      <c r="B849" s="64" t="s">
        <v>825</v>
      </c>
      <c r="C849" s="214"/>
      <c r="D849" s="214">
        <v>4151</v>
      </c>
      <c r="E849" s="215">
        <v>4089</v>
      </c>
      <c r="F849" s="186">
        <v>0.985063840038545</v>
      </c>
      <c r="G849" s="186">
        <v>408.9</v>
      </c>
      <c r="I849" s="216"/>
    </row>
    <row r="850" spans="1:9" ht="15" customHeight="1">
      <c r="A850" s="213"/>
      <c r="B850" s="64" t="s">
        <v>140</v>
      </c>
      <c r="C850" s="214"/>
      <c r="D850" s="214"/>
      <c r="E850" s="215"/>
      <c r="F850" s="186"/>
      <c r="G850" s="186"/>
      <c r="I850" s="216"/>
    </row>
    <row r="851" spans="1:9" ht="15" customHeight="1">
      <c r="A851" s="213"/>
      <c r="B851" s="64" t="s">
        <v>141</v>
      </c>
      <c r="C851" s="214"/>
      <c r="D851" s="214"/>
      <c r="E851" s="215"/>
      <c r="F851" s="186"/>
      <c r="G851" s="186"/>
      <c r="I851" s="216"/>
    </row>
    <row r="852" spans="1:9" ht="15" customHeight="1">
      <c r="A852" s="213"/>
      <c r="B852" s="64" t="s">
        <v>142</v>
      </c>
      <c r="C852" s="214"/>
      <c r="D852" s="214"/>
      <c r="E852" s="215"/>
      <c r="F852" s="186"/>
      <c r="G852" s="186"/>
      <c r="I852" s="216"/>
    </row>
    <row r="853" spans="1:9" ht="15" customHeight="1">
      <c r="A853" s="213"/>
      <c r="B853" s="64" t="s">
        <v>826</v>
      </c>
      <c r="C853" s="214"/>
      <c r="D853" s="214"/>
      <c r="E853" s="215"/>
      <c r="F853" s="186"/>
      <c r="G853" s="186"/>
      <c r="I853" s="216"/>
    </row>
    <row r="854" spans="1:9" ht="15" customHeight="1">
      <c r="A854" s="213"/>
      <c r="B854" s="64" t="s">
        <v>827</v>
      </c>
      <c r="C854" s="214"/>
      <c r="D854" s="214"/>
      <c r="E854" s="215"/>
      <c r="F854" s="186"/>
      <c r="G854" s="186"/>
      <c r="I854" s="216"/>
    </row>
    <row r="855" spans="1:9" ht="15" customHeight="1">
      <c r="A855" s="213"/>
      <c r="B855" s="64" t="s">
        <v>828</v>
      </c>
      <c r="C855" s="214"/>
      <c r="D855" s="214"/>
      <c r="E855" s="215"/>
      <c r="F855" s="186"/>
      <c r="G855" s="186"/>
      <c r="I855" s="216"/>
    </row>
    <row r="856" spans="1:9" ht="15" customHeight="1">
      <c r="A856" s="213"/>
      <c r="B856" s="64" t="s">
        <v>829</v>
      </c>
      <c r="C856" s="214"/>
      <c r="D856" s="214"/>
      <c r="E856" s="215"/>
      <c r="F856" s="186"/>
      <c r="G856" s="186"/>
      <c r="I856" s="216"/>
    </row>
    <row r="857" spans="1:9" ht="15" customHeight="1">
      <c r="A857" s="213"/>
      <c r="B857" s="64" t="s">
        <v>830</v>
      </c>
      <c r="C857" s="214"/>
      <c r="D857" s="214"/>
      <c r="E857" s="215"/>
      <c r="F857" s="186"/>
      <c r="G857" s="186"/>
      <c r="I857" s="216"/>
    </row>
    <row r="858" spans="1:9" ht="15" customHeight="1">
      <c r="A858" s="213"/>
      <c r="B858" s="64" t="s">
        <v>831</v>
      </c>
      <c r="C858" s="214"/>
      <c r="D858" s="214"/>
      <c r="E858" s="215"/>
      <c r="F858" s="186"/>
      <c r="G858" s="186"/>
      <c r="I858" s="216"/>
    </row>
    <row r="859" spans="1:9" ht="15" customHeight="1">
      <c r="A859" s="213"/>
      <c r="B859" s="64" t="s">
        <v>832</v>
      </c>
      <c r="C859" s="214"/>
      <c r="D859" s="214"/>
      <c r="E859" s="215"/>
      <c r="F859" s="186"/>
      <c r="G859" s="186"/>
      <c r="I859" s="216"/>
    </row>
    <row r="860" spans="1:9" ht="15" customHeight="1">
      <c r="A860" s="213"/>
      <c r="B860" s="64" t="s">
        <v>833</v>
      </c>
      <c r="C860" s="214"/>
      <c r="D860" s="214"/>
      <c r="E860" s="215"/>
      <c r="F860" s="186"/>
      <c r="G860" s="186"/>
      <c r="I860" s="216"/>
    </row>
    <row r="861" spans="1:9" ht="15" customHeight="1">
      <c r="A861" s="213"/>
      <c r="B861" s="64" t="s">
        <v>834</v>
      </c>
      <c r="C861" s="214"/>
      <c r="D861" s="214"/>
      <c r="E861" s="215"/>
      <c r="F861" s="186"/>
      <c r="G861" s="186"/>
      <c r="I861" s="216"/>
    </row>
    <row r="862" spans="1:9" ht="15" customHeight="1">
      <c r="A862" s="213"/>
      <c r="B862" s="64" t="s">
        <v>835</v>
      </c>
      <c r="C862" s="214"/>
      <c r="D862" s="214"/>
      <c r="E862" s="215"/>
      <c r="F862" s="186"/>
      <c r="G862" s="186"/>
      <c r="I862" s="216"/>
    </row>
    <row r="863" spans="1:9" ht="15" customHeight="1">
      <c r="A863" s="213"/>
      <c r="B863" s="64" t="s">
        <v>836</v>
      </c>
      <c r="C863" s="214"/>
      <c r="D863" s="214"/>
      <c r="E863" s="215"/>
      <c r="F863" s="186"/>
      <c r="G863" s="186"/>
      <c r="I863" s="216"/>
    </row>
    <row r="864" spans="1:9" ht="15" customHeight="1">
      <c r="A864" s="213"/>
      <c r="B864" s="64" t="s">
        <v>837</v>
      </c>
      <c r="C864" s="214"/>
      <c r="D864" s="214"/>
      <c r="E864" s="215">
        <v>4089</v>
      </c>
      <c r="F864" s="186"/>
      <c r="G864" s="186">
        <v>408.9</v>
      </c>
      <c r="I864" s="216"/>
    </row>
    <row r="865" spans="1:9" ht="15" customHeight="1">
      <c r="A865" s="213"/>
      <c r="B865" s="64" t="s">
        <v>838</v>
      </c>
      <c r="C865" s="214"/>
      <c r="D865" s="214">
        <v>107</v>
      </c>
      <c r="E865" s="215">
        <v>107</v>
      </c>
      <c r="F865" s="186">
        <v>1</v>
      </c>
      <c r="G865" s="186"/>
      <c r="I865" s="216"/>
    </row>
    <row r="866" spans="1:9" ht="15" customHeight="1">
      <c r="A866" s="213"/>
      <c r="B866" s="64" t="s">
        <v>140</v>
      </c>
      <c r="C866" s="214"/>
      <c r="D866" s="214"/>
      <c r="E866" s="215"/>
      <c r="F866" s="186"/>
      <c r="G866" s="186"/>
      <c r="I866" s="216"/>
    </row>
    <row r="867" spans="1:9" ht="15" customHeight="1">
      <c r="A867" s="213"/>
      <c r="B867" s="64" t="s">
        <v>141</v>
      </c>
      <c r="C867" s="214"/>
      <c r="D867" s="214"/>
      <c r="E867" s="215"/>
      <c r="F867" s="186"/>
      <c r="G867" s="186"/>
      <c r="I867" s="216"/>
    </row>
    <row r="868" spans="1:9" ht="15" customHeight="1">
      <c r="A868" s="213"/>
      <c r="B868" s="64" t="s">
        <v>142</v>
      </c>
      <c r="C868" s="214"/>
      <c r="D868" s="214"/>
      <c r="E868" s="215"/>
      <c r="F868" s="186"/>
      <c r="G868" s="186"/>
      <c r="I868" s="216"/>
    </row>
    <row r="869" spans="1:9" ht="15" customHeight="1">
      <c r="A869" s="213"/>
      <c r="B869" s="64" t="s">
        <v>839</v>
      </c>
      <c r="C869" s="214"/>
      <c r="D869" s="214"/>
      <c r="E869" s="215">
        <v>107</v>
      </c>
      <c r="F869" s="186"/>
      <c r="G869" s="186"/>
      <c r="I869" s="216"/>
    </row>
    <row r="870" spans="1:9" ht="15" customHeight="1">
      <c r="A870" s="213"/>
      <c r="B870" s="64" t="s">
        <v>840</v>
      </c>
      <c r="C870" s="214">
        <v>19010</v>
      </c>
      <c r="D870" s="214">
        <v>12917</v>
      </c>
      <c r="E870" s="215">
        <v>12714</v>
      </c>
      <c r="F870" s="186">
        <v>0.9842842765347991</v>
      </c>
      <c r="G870" s="186">
        <v>0.6983412061957597</v>
      </c>
      <c r="I870" s="216"/>
    </row>
    <row r="871" spans="1:9" ht="15" customHeight="1">
      <c r="A871" s="213"/>
      <c r="B871" s="64" t="s">
        <v>140</v>
      </c>
      <c r="C871" s="214"/>
      <c r="D871" s="214"/>
      <c r="E871" s="215">
        <v>2559</v>
      </c>
      <c r="F871" s="186"/>
      <c r="G871" s="186">
        <v>1.182532347504621</v>
      </c>
      <c r="I871" s="216"/>
    </row>
    <row r="872" spans="1:9" ht="15" customHeight="1">
      <c r="A872" s="213"/>
      <c r="B872" s="64" t="s">
        <v>141</v>
      </c>
      <c r="C872" s="214"/>
      <c r="D872" s="214"/>
      <c r="E872" s="215">
        <v>1057</v>
      </c>
      <c r="F872" s="186"/>
      <c r="G872" s="186">
        <v>0.8860016764459346</v>
      </c>
      <c r="I872" s="216"/>
    </row>
    <row r="873" spans="1:9" ht="15" customHeight="1">
      <c r="A873" s="213"/>
      <c r="B873" s="64" t="s">
        <v>142</v>
      </c>
      <c r="C873" s="214"/>
      <c r="D873" s="214"/>
      <c r="E873" s="215"/>
      <c r="F873" s="186"/>
      <c r="G873" s="186"/>
      <c r="I873" s="216"/>
    </row>
    <row r="874" spans="1:9" ht="15" customHeight="1">
      <c r="A874" s="213"/>
      <c r="B874" s="64" t="s">
        <v>841</v>
      </c>
      <c r="C874" s="214"/>
      <c r="D874" s="214"/>
      <c r="E874" s="215"/>
      <c r="F874" s="186"/>
      <c r="G874" s="186"/>
      <c r="I874" s="216"/>
    </row>
    <row r="875" spans="1:9" ht="15" customHeight="1">
      <c r="A875" s="213"/>
      <c r="B875" s="64" t="s">
        <v>842</v>
      </c>
      <c r="C875" s="214"/>
      <c r="D875" s="214"/>
      <c r="E875" s="215"/>
      <c r="F875" s="186"/>
      <c r="G875" s="186"/>
      <c r="I875" s="216"/>
    </row>
    <row r="876" spans="1:9" ht="15" customHeight="1">
      <c r="A876" s="213"/>
      <c r="B876" s="64" t="s">
        <v>843</v>
      </c>
      <c r="C876" s="214"/>
      <c r="D876" s="214"/>
      <c r="E876" s="215"/>
      <c r="F876" s="186"/>
      <c r="G876" s="186"/>
      <c r="I876" s="216"/>
    </row>
    <row r="877" spans="1:9" ht="15" customHeight="1">
      <c r="A877" s="213"/>
      <c r="B877" s="64" t="s">
        <v>844</v>
      </c>
      <c r="C877" s="214"/>
      <c r="D877" s="214"/>
      <c r="E877" s="215">
        <v>113</v>
      </c>
      <c r="F877" s="186"/>
      <c r="G877" s="186">
        <v>0.275609756097561</v>
      </c>
      <c r="I877" s="216"/>
    </row>
    <row r="878" spans="1:9" ht="15" customHeight="1">
      <c r="A878" s="213"/>
      <c r="B878" s="64" t="s">
        <v>845</v>
      </c>
      <c r="C878" s="214"/>
      <c r="D878" s="214"/>
      <c r="E878" s="215">
        <v>0</v>
      </c>
      <c r="F878" s="186"/>
      <c r="G878" s="186"/>
      <c r="I878" s="216"/>
    </row>
    <row r="879" spans="1:9" ht="15" customHeight="1">
      <c r="A879" s="213"/>
      <c r="B879" s="64" t="s">
        <v>846</v>
      </c>
      <c r="C879" s="214"/>
      <c r="D879" s="214"/>
      <c r="E879" s="215">
        <v>8886</v>
      </c>
      <c r="F879" s="186"/>
      <c r="G879" s="186">
        <v>0.7492411467116358</v>
      </c>
      <c r="I879" s="216"/>
    </row>
    <row r="880" spans="1:9" ht="15" customHeight="1">
      <c r="A880" s="213"/>
      <c r="B880" s="64" t="s">
        <v>847</v>
      </c>
      <c r="C880" s="214"/>
      <c r="D880" s="214"/>
      <c r="E880" s="215"/>
      <c r="F880" s="186"/>
      <c r="G880" s="186"/>
      <c r="I880" s="216"/>
    </row>
    <row r="881" spans="1:9" ht="15" customHeight="1">
      <c r="A881" s="213"/>
      <c r="B881" s="64" t="s">
        <v>792</v>
      </c>
      <c r="C881" s="214"/>
      <c r="D881" s="214"/>
      <c r="E881" s="215"/>
      <c r="F881" s="186"/>
      <c r="G881" s="186"/>
      <c r="I881" s="216"/>
    </row>
    <row r="882" spans="1:9" ht="15" customHeight="1">
      <c r="A882" s="213"/>
      <c r="B882" s="64" t="s">
        <v>848</v>
      </c>
      <c r="C882" s="214"/>
      <c r="D882" s="214"/>
      <c r="E882" s="215"/>
      <c r="F882" s="186"/>
      <c r="G882" s="186"/>
      <c r="I882" s="216"/>
    </row>
    <row r="883" spans="1:9" ht="15" customHeight="1">
      <c r="A883" s="213"/>
      <c r="B883" s="64" t="s">
        <v>849</v>
      </c>
      <c r="C883" s="214"/>
      <c r="D883" s="214"/>
      <c r="E883" s="215">
        <v>99</v>
      </c>
      <c r="F883" s="186"/>
      <c r="G883" s="186">
        <v>0.038386971694455214</v>
      </c>
      <c r="I883" s="216"/>
    </row>
    <row r="884" spans="1:9" ht="15" customHeight="1">
      <c r="A884" s="213"/>
      <c r="B884" s="64" t="s">
        <v>850</v>
      </c>
      <c r="C884" s="214">
        <v>3154</v>
      </c>
      <c r="D884" s="214">
        <v>4014</v>
      </c>
      <c r="E884" s="215">
        <v>3675</v>
      </c>
      <c r="F884" s="186">
        <v>0.9155455904334828</v>
      </c>
      <c r="G884" s="186">
        <v>1.1970684039087949</v>
      </c>
      <c r="I884" s="216"/>
    </row>
    <row r="885" spans="1:9" ht="15" customHeight="1">
      <c r="A885" s="213"/>
      <c r="B885" s="64" t="s">
        <v>140</v>
      </c>
      <c r="C885" s="214"/>
      <c r="D885" s="214"/>
      <c r="E885" s="215">
        <v>2233</v>
      </c>
      <c r="F885" s="186"/>
      <c r="G885" s="186">
        <v>1.3028004667444575</v>
      </c>
      <c r="I885" s="216"/>
    </row>
    <row r="886" spans="1:9" ht="15" customHeight="1">
      <c r="A886" s="213"/>
      <c r="B886" s="64" t="s">
        <v>141</v>
      </c>
      <c r="C886" s="214"/>
      <c r="D886" s="214"/>
      <c r="E886" s="215">
        <v>389</v>
      </c>
      <c r="F886" s="186"/>
      <c r="G886" s="186">
        <v>0.5678832116788322</v>
      </c>
      <c r="I886" s="216"/>
    </row>
    <row r="887" spans="1:9" ht="15" customHeight="1">
      <c r="A887" s="213"/>
      <c r="B887" s="64" t="s">
        <v>142</v>
      </c>
      <c r="C887" s="214"/>
      <c r="D887" s="214"/>
      <c r="E887" s="215"/>
      <c r="F887" s="186"/>
      <c r="G887" s="186"/>
      <c r="I887" s="216"/>
    </row>
    <row r="888" spans="1:9" ht="15" customHeight="1">
      <c r="A888" s="213"/>
      <c r="B888" s="64" t="s">
        <v>851</v>
      </c>
      <c r="C888" s="214"/>
      <c r="D888" s="214"/>
      <c r="E888" s="215"/>
      <c r="F888" s="186"/>
      <c r="G888" s="186"/>
      <c r="I888" s="216"/>
    </row>
    <row r="889" spans="1:9" ht="15" customHeight="1">
      <c r="A889" s="213"/>
      <c r="B889" s="64" t="s">
        <v>852</v>
      </c>
      <c r="C889" s="214"/>
      <c r="D889" s="214"/>
      <c r="E889" s="215">
        <v>272</v>
      </c>
      <c r="F889" s="186"/>
      <c r="G889" s="186">
        <v>1.0111524163568772</v>
      </c>
      <c r="I889" s="216"/>
    </row>
    <row r="890" spans="1:9" ht="15" customHeight="1">
      <c r="A890" s="213"/>
      <c r="B890" s="64" t="s">
        <v>853</v>
      </c>
      <c r="C890" s="214"/>
      <c r="D890" s="214"/>
      <c r="E890" s="215">
        <v>765</v>
      </c>
      <c r="F890" s="186"/>
      <c r="G890" s="186"/>
      <c r="I890" s="216"/>
    </row>
    <row r="891" spans="1:9" ht="15" customHeight="1">
      <c r="A891" s="213"/>
      <c r="B891" s="64" t="s">
        <v>854</v>
      </c>
      <c r="C891" s="214"/>
      <c r="D891" s="214"/>
      <c r="E891" s="215">
        <v>16</v>
      </c>
      <c r="F891" s="186"/>
      <c r="G891" s="186">
        <v>0.03980099502487562</v>
      </c>
      <c r="I891" s="216"/>
    </row>
    <row r="892" spans="1:9" ht="15" customHeight="1">
      <c r="A892" s="213"/>
      <c r="B892" s="64" t="s">
        <v>855</v>
      </c>
      <c r="C892" s="214"/>
      <c r="D892" s="214"/>
      <c r="E892" s="215"/>
      <c r="F892" s="186"/>
      <c r="G892" s="186"/>
      <c r="I892" s="216"/>
    </row>
    <row r="893" spans="1:9" ht="15" customHeight="1">
      <c r="A893" s="213"/>
      <c r="B893" s="64" t="s">
        <v>856</v>
      </c>
      <c r="C893" s="214">
        <v>590</v>
      </c>
      <c r="D893" s="214">
        <v>678</v>
      </c>
      <c r="E893" s="215">
        <v>678</v>
      </c>
      <c r="F893" s="186">
        <v>1</v>
      </c>
      <c r="G893" s="186">
        <v>1.2107142857142856</v>
      </c>
      <c r="I893" s="216"/>
    </row>
    <row r="894" spans="1:9" ht="15" customHeight="1">
      <c r="A894" s="213"/>
      <c r="B894" s="64" t="s">
        <v>140</v>
      </c>
      <c r="C894" s="214"/>
      <c r="D894" s="214"/>
      <c r="E894" s="215">
        <v>551</v>
      </c>
      <c r="F894" s="186"/>
      <c r="G894" s="186">
        <v>1.1952277657266812</v>
      </c>
      <c r="I894" s="216"/>
    </row>
    <row r="895" spans="1:9" ht="15" customHeight="1">
      <c r="A895" s="213"/>
      <c r="B895" s="64" t="s">
        <v>141</v>
      </c>
      <c r="C895" s="214"/>
      <c r="D895" s="214"/>
      <c r="E895" s="215">
        <v>127</v>
      </c>
      <c r="F895" s="186"/>
      <c r="G895" s="186">
        <v>1.2828282828282829</v>
      </c>
      <c r="I895" s="216"/>
    </row>
    <row r="896" spans="1:9" ht="15" customHeight="1">
      <c r="A896" s="213"/>
      <c r="B896" s="64" t="s">
        <v>142</v>
      </c>
      <c r="C896" s="214"/>
      <c r="D896" s="214"/>
      <c r="E896" s="215"/>
      <c r="F896" s="186"/>
      <c r="G896" s="186"/>
      <c r="I896" s="216"/>
    </row>
    <row r="897" spans="1:9" ht="15" customHeight="1">
      <c r="A897" s="213"/>
      <c r="B897" s="64" t="s">
        <v>857</v>
      </c>
      <c r="C897" s="214"/>
      <c r="D897" s="214"/>
      <c r="E897" s="215"/>
      <c r="F897" s="186"/>
      <c r="G897" s="186"/>
      <c r="I897" s="216"/>
    </row>
    <row r="898" spans="1:9" ht="15" customHeight="1">
      <c r="A898" s="213"/>
      <c r="B898" s="64" t="s">
        <v>858</v>
      </c>
      <c r="C898" s="214"/>
      <c r="D898" s="214"/>
      <c r="E898" s="215"/>
      <c r="F898" s="186"/>
      <c r="G898" s="186"/>
      <c r="I898" s="216"/>
    </row>
    <row r="899" spans="1:9" ht="15" customHeight="1">
      <c r="A899" s="213"/>
      <c r="B899" s="64" t="s">
        <v>859</v>
      </c>
      <c r="C899" s="214"/>
      <c r="D899" s="214"/>
      <c r="E899" s="215"/>
      <c r="F899" s="186"/>
      <c r="G899" s="186"/>
      <c r="I899" s="216"/>
    </row>
    <row r="900" spans="1:9" ht="15" customHeight="1">
      <c r="A900" s="213"/>
      <c r="B900" s="64" t="s">
        <v>860</v>
      </c>
      <c r="C900" s="214">
        <v>15324</v>
      </c>
      <c r="D900" s="214">
        <v>9901</v>
      </c>
      <c r="E900" s="215">
        <v>9353</v>
      </c>
      <c r="F900" s="186">
        <v>0.9446520553479446</v>
      </c>
      <c r="G900" s="186">
        <v>0.6581058260624824</v>
      </c>
      <c r="I900" s="216"/>
    </row>
    <row r="901" spans="1:9" ht="15" customHeight="1">
      <c r="A901" s="213"/>
      <c r="B901" s="64" t="s">
        <v>140</v>
      </c>
      <c r="C901" s="214"/>
      <c r="D901" s="214"/>
      <c r="E901" s="215">
        <v>361</v>
      </c>
      <c r="F901" s="186"/>
      <c r="G901" s="186">
        <v>1.2711267605633803</v>
      </c>
      <c r="I901" s="216"/>
    </row>
    <row r="902" spans="1:9" ht="15" customHeight="1">
      <c r="A902" s="213"/>
      <c r="B902" s="64" t="s">
        <v>141</v>
      </c>
      <c r="C902" s="214"/>
      <c r="D902" s="214"/>
      <c r="E902" s="215">
        <v>1</v>
      </c>
      <c r="F902" s="186"/>
      <c r="G902" s="186">
        <v>0.3333333333333333</v>
      </c>
      <c r="I902" s="216"/>
    </row>
    <row r="903" spans="1:9" ht="15" customHeight="1">
      <c r="A903" s="213"/>
      <c r="B903" s="64" t="s">
        <v>142</v>
      </c>
      <c r="C903" s="214"/>
      <c r="D903" s="214"/>
      <c r="E903" s="215"/>
      <c r="F903" s="186"/>
      <c r="G903" s="186"/>
      <c r="I903" s="216"/>
    </row>
    <row r="904" spans="1:9" ht="15" customHeight="1">
      <c r="A904" s="213"/>
      <c r="B904" s="64" t="s">
        <v>861</v>
      </c>
      <c r="C904" s="214"/>
      <c r="D904" s="214"/>
      <c r="E904" s="215">
        <v>63</v>
      </c>
      <c r="F904" s="186"/>
      <c r="G904" s="186">
        <v>0.5675675675675675</v>
      </c>
      <c r="I904" s="216"/>
    </row>
    <row r="905" spans="1:9" ht="15" customHeight="1">
      <c r="A905" s="213"/>
      <c r="B905" s="64" t="s">
        <v>862</v>
      </c>
      <c r="C905" s="214"/>
      <c r="D905" s="214"/>
      <c r="E905" s="215">
        <v>8906</v>
      </c>
      <c r="F905" s="186"/>
      <c r="G905" s="186">
        <v>0.7143659260447581</v>
      </c>
      <c r="I905" s="216"/>
    </row>
    <row r="906" spans="1:9" ht="15" customHeight="1">
      <c r="A906" s="213"/>
      <c r="B906" s="64" t="s">
        <v>863</v>
      </c>
      <c r="C906" s="214"/>
      <c r="D906" s="214"/>
      <c r="E906" s="215">
        <v>22</v>
      </c>
      <c r="F906" s="186"/>
      <c r="G906" s="186">
        <v>0.016332590942835932</v>
      </c>
      <c r="I906" s="216"/>
    </row>
    <row r="907" spans="1:9" ht="15" customHeight="1">
      <c r="A907" s="213"/>
      <c r="B907" s="64" t="s">
        <v>864</v>
      </c>
      <c r="C907" s="214">
        <v>320</v>
      </c>
      <c r="D907" s="214">
        <v>9</v>
      </c>
      <c r="E907" s="215">
        <v>9</v>
      </c>
      <c r="F907" s="186">
        <v>1</v>
      </c>
      <c r="G907" s="186">
        <v>0.028846153846153848</v>
      </c>
      <c r="I907" s="216"/>
    </row>
    <row r="908" spans="1:9" ht="15" customHeight="1">
      <c r="A908" s="213"/>
      <c r="B908" s="64" t="s">
        <v>865</v>
      </c>
      <c r="C908" s="214"/>
      <c r="D908" s="214"/>
      <c r="E908" s="215"/>
      <c r="F908" s="186"/>
      <c r="G908" s="186"/>
      <c r="I908" s="216"/>
    </row>
    <row r="909" spans="1:9" ht="15" customHeight="1">
      <c r="A909" s="213"/>
      <c r="B909" s="64" t="s">
        <v>866</v>
      </c>
      <c r="C909" s="214"/>
      <c r="D909" s="214"/>
      <c r="E909" s="215">
        <v>9</v>
      </c>
      <c r="F909" s="186"/>
      <c r="G909" s="186">
        <v>0.2</v>
      </c>
      <c r="I909" s="216"/>
    </row>
    <row r="910" spans="1:9" ht="15" customHeight="1">
      <c r="A910" s="213"/>
      <c r="B910" s="64" t="s">
        <v>867</v>
      </c>
      <c r="C910" s="214"/>
      <c r="D910" s="214"/>
      <c r="E910" s="215"/>
      <c r="F910" s="186"/>
      <c r="G910" s="186">
        <v>0</v>
      </c>
      <c r="I910" s="216"/>
    </row>
    <row r="911" spans="1:9" ht="15" customHeight="1">
      <c r="A911" s="213"/>
      <c r="B911" s="64" t="s">
        <v>868</v>
      </c>
      <c r="C911" s="214"/>
      <c r="D911" s="214"/>
      <c r="E911" s="215"/>
      <c r="F911" s="186"/>
      <c r="G911" s="186">
        <v>0</v>
      </c>
      <c r="I911" s="216"/>
    </row>
    <row r="912" spans="1:9" ht="15" customHeight="1">
      <c r="A912" s="213"/>
      <c r="B912" s="64" t="s">
        <v>869</v>
      </c>
      <c r="C912" s="214"/>
      <c r="D912" s="214"/>
      <c r="E912" s="215"/>
      <c r="F912" s="186"/>
      <c r="G912" s="186"/>
      <c r="I912" s="216"/>
    </row>
    <row r="913" spans="1:9" ht="15" customHeight="1">
      <c r="A913" s="213"/>
      <c r="B913" s="64" t="s">
        <v>870</v>
      </c>
      <c r="C913" s="214">
        <v>320</v>
      </c>
      <c r="D913" s="214">
        <v>9</v>
      </c>
      <c r="E913" s="215"/>
      <c r="F913" s="186">
        <v>0</v>
      </c>
      <c r="G913" s="186">
        <v>0</v>
      </c>
      <c r="I913" s="216"/>
    </row>
    <row r="914" spans="1:9" ht="15" customHeight="1">
      <c r="A914" s="213" t="s">
        <v>871</v>
      </c>
      <c r="B914" s="64" t="s">
        <v>38</v>
      </c>
      <c r="C914" s="214">
        <v>11496</v>
      </c>
      <c r="D914" s="214">
        <v>7911</v>
      </c>
      <c r="E914" s="215">
        <v>6414</v>
      </c>
      <c r="F914" s="186">
        <v>0.8107698141827835</v>
      </c>
      <c r="G914" s="186">
        <v>0.5701333333333334</v>
      </c>
      <c r="I914" s="216"/>
    </row>
    <row r="915" spans="1:9" ht="15" customHeight="1">
      <c r="A915" s="213"/>
      <c r="B915" s="64" t="s">
        <v>872</v>
      </c>
      <c r="C915" s="214">
        <v>5582</v>
      </c>
      <c r="D915" s="214">
        <v>4146</v>
      </c>
      <c r="E915" s="215">
        <v>4031</v>
      </c>
      <c r="F915" s="186">
        <v>0.9722624216111915</v>
      </c>
      <c r="G915" s="186">
        <v>0.742904533726502</v>
      </c>
      <c r="I915" s="216"/>
    </row>
    <row r="916" spans="1:9" ht="15" customHeight="1">
      <c r="A916" s="213"/>
      <c r="B916" s="64" t="s">
        <v>140</v>
      </c>
      <c r="C916" s="214"/>
      <c r="D916" s="214"/>
      <c r="E916" s="215">
        <v>1992</v>
      </c>
      <c r="F916" s="186"/>
      <c r="G916" s="186">
        <v>1.2395768512756689</v>
      </c>
      <c r="I916" s="216"/>
    </row>
    <row r="917" spans="1:9" ht="15" customHeight="1">
      <c r="A917" s="213"/>
      <c r="B917" s="64" t="s">
        <v>141</v>
      </c>
      <c r="C917" s="214"/>
      <c r="D917" s="214"/>
      <c r="E917" s="215">
        <v>403</v>
      </c>
      <c r="F917" s="186"/>
      <c r="G917" s="186">
        <v>2.8380281690140845</v>
      </c>
      <c r="I917" s="216"/>
    </row>
    <row r="918" spans="1:9" ht="15" customHeight="1">
      <c r="A918" s="213"/>
      <c r="B918" s="64" t="s">
        <v>142</v>
      </c>
      <c r="C918" s="214"/>
      <c r="D918" s="214"/>
      <c r="E918" s="215"/>
      <c r="F918" s="186"/>
      <c r="G918" s="186"/>
      <c r="I918" s="216"/>
    </row>
    <row r="919" spans="1:9" ht="15" customHeight="1">
      <c r="A919" s="213"/>
      <c r="B919" s="64" t="s">
        <v>873</v>
      </c>
      <c r="C919" s="214"/>
      <c r="D919" s="214"/>
      <c r="E919" s="215"/>
      <c r="F919" s="186"/>
      <c r="G919" s="186"/>
      <c r="I919" s="216"/>
    </row>
    <row r="920" spans="1:9" ht="15" customHeight="1">
      <c r="A920" s="213"/>
      <c r="B920" s="64" t="s">
        <v>874</v>
      </c>
      <c r="C920" s="214"/>
      <c r="D920" s="214"/>
      <c r="E920" s="215"/>
      <c r="F920" s="186"/>
      <c r="G920" s="186">
        <v>0</v>
      </c>
      <c r="I920" s="216"/>
    </row>
    <row r="921" spans="1:9" ht="15" customHeight="1">
      <c r="A921" s="213"/>
      <c r="B921" s="64" t="s">
        <v>875</v>
      </c>
      <c r="C921" s="214"/>
      <c r="D921" s="214"/>
      <c r="E921" s="215"/>
      <c r="F921" s="186"/>
      <c r="G921" s="186"/>
      <c r="I921" s="216"/>
    </row>
    <row r="922" spans="1:9" ht="15" customHeight="1">
      <c r="A922" s="213"/>
      <c r="B922" s="64" t="s">
        <v>876</v>
      </c>
      <c r="C922" s="214"/>
      <c r="D922" s="214"/>
      <c r="E922" s="215">
        <v>252</v>
      </c>
      <c r="F922" s="186"/>
      <c r="G922" s="186">
        <v>0.2857142857142857</v>
      </c>
      <c r="I922" s="216"/>
    </row>
    <row r="923" spans="1:9" ht="15" customHeight="1">
      <c r="A923" s="213"/>
      <c r="B923" s="64" t="s">
        <v>149</v>
      </c>
      <c r="C923" s="214"/>
      <c r="D923" s="214"/>
      <c r="E923" s="215">
        <v>136</v>
      </c>
      <c r="F923" s="186"/>
      <c r="G923" s="186">
        <v>1.182608695652174</v>
      </c>
      <c r="I923" s="216"/>
    </row>
    <row r="924" spans="1:9" ht="15" customHeight="1">
      <c r="A924" s="213"/>
      <c r="B924" s="64" t="s">
        <v>877</v>
      </c>
      <c r="C924" s="214"/>
      <c r="D924" s="214"/>
      <c r="E924" s="215">
        <v>1248</v>
      </c>
      <c r="F924" s="186"/>
      <c r="G924" s="186">
        <v>0.47129909365558914</v>
      </c>
      <c r="I924" s="216"/>
    </row>
    <row r="925" spans="1:9" ht="15" customHeight="1">
      <c r="A925" s="213"/>
      <c r="B925" s="64" t="s">
        <v>878</v>
      </c>
      <c r="C925" s="214">
        <v>5750</v>
      </c>
      <c r="D925" s="214">
        <v>1553</v>
      </c>
      <c r="E925" s="215">
        <v>1553</v>
      </c>
      <c r="F925" s="186">
        <v>1</v>
      </c>
      <c r="G925" s="186">
        <v>0.2743816254416961</v>
      </c>
      <c r="I925" s="216"/>
    </row>
    <row r="926" spans="1:9" ht="15" customHeight="1">
      <c r="A926" s="213"/>
      <c r="B926" s="64" t="s">
        <v>140</v>
      </c>
      <c r="C926" s="214"/>
      <c r="D926" s="214"/>
      <c r="E926" s="215">
        <v>620</v>
      </c>
      <c r="F926" s="186"/>
      <c r="G926" s="186">
        <v>1.4385150812064966</v>
      </c>
      <c r="I926" s="216"/>
    </row>
    <row r="927" spans="1:9" ht="15" customHeight="1">
      <c r="A927" s="213"/>
      <c r="B927" s="64" t="s">
        <v>141</v>
      </c>
      <c r="C927" s="214"/>
      <c r="D927" s="214"/>
      <c r="E927" s="215">
        <v>177</v>
      </c>
      <c r="F927" s="186"/>
      <c r="G927" s="186">
        <v>0.08282639213851194</v>
      </c>
      <c r="I927" s="216"/>
    </row>
    <row r="928" spans="1:9" ht="15" customHeight="1">
      <c r="A928" s="213"/>
      <c r="B928" s="64" t="s">
        <v>142</v>
      </c>
      <c r="C928" s="214"/>
      <c r="D928" s="214"/>
      <c r="E928" s="215"/>
      <c r="F928" s="186"/>
      <c r="G928" s="186"/>
      <c r="I928" s="216"/>
    </row>
    <row r="929" spans="1:9" ht="15" customHeight="1">
      <c r="A929" s="213"/>
      <c r="B929" s="64" t="s">
        <v>879</v>
      </c>
      <c r="C929" s="214"/>
      <c r="D929" s="214"/>
      <c r="E929" s="215">
        <v>499</v>
      </c>
      <c r="F929" s="186"/>
      <c r="G929" s="186">
        <v>1.1418764302059496</v>
      </c>
      <c r="I929" s="216"/>
    </row>
    <row r="930" spans="1:9" ht="15" customHeight="1">
      <c r="A930" s="213"/>
      <c r="B930" s="64" t="s">
        <v>880</v>
      </c>
      <c r="C930" s="214"/>
      <c r="D930" s="214"/>
      <c r="E930" s="215">
        <v>220</v>
      </c>
      <c r="F930" s="186"/>
      <c r="G930" s="186">
        <v>0.4782608695652174</v>
      </c>
      <c r="I930" s="216"/>
    </row>
    <row r="931" spans="1:9" ht="15" customHeight="1">
      <c r="A931" s="213"/>
      <c r="B931" s="64" t="s">
        <v>881</v>
      </c>
      <c r="C931" s="214"/>
      <c r="D931" s="214"/>
      <c r="E931" s="215">
        <v>37</v>
      </c>
      <c r="F931" s="186"/>
      <c r="G931" s="186">
        <v>0.01685649202733485</v>
      </c>
      <c r="I931" s="216"/>
    </row>
    <row r="932" spans="1:9" ht="15" customHeight="1">
      <c r="A932" s="213"/>
      <c r="B932" s="64" t="s">
        <v>882</v>
      </c>
      <c r="C932" s="214">
        <v>164</v>
      </c>
      <c r="D932" s="214">
        <v>2212</v>
      </c>
      <c r="E932" s="215">
        <v>830</v>
      </c>
      <c r="F932" s="186">
        <v>0.3752260397830018</v>
      </c>
      <c r="G932" s="186">
        <v>5.060975609756097</v>
      </c>
      <c r="I932" s="216"/>
    </row>
    <row r="933" spans="1:9" ht="15" customHeight="1">
      <c r="A933" s="213"/>
      <c r="B933" s="64" t="s">
        <v>140</v>
      </c>
      <c r="C933" s="214"/>
      <c r="D933" s="214"/>
      <c r="E933" s="215"/>
      <c r="F933" s="186"/>
      <c r="G933" s="186"/>
      <c r="I933" s="216"/>
    </row>
    <row r="934" spans="1:9" ht="15" customHeight="1">
      <c r="A934" s="213"/>
      <c r="B934" s="64" t="s">
        <v>141</v>
      </c>
      <c r="C934" s="214"/>
      <c r="D934" s="214"/>
      <c r="E934" s="215"/>
      <c r="F934" s="186"/>
      <c r="G934" s="186"/>
      <c r="I934" s="216"/>
    </row>
    <row r="935" spans="1:9" ht="15" customHeight="1">
      <c r="A935" s="213"/>
      <c r="B935" s="64" t="s">
        <v>142</v>
      </c>
      <c r="C935" s="214"/>
      <c r="D935" s="214"/>
      <c r="E935" s="215"/>
      <c r="F935" s="186"/>
      <c r="G935" s="186"/>
      <c r="I935" s="216"/>
    </row>
    <row r="936" spans="1:9" ht="15" customHeight="1">
      <c r="A936" s="213"/>
      <c r="B936" s="64" t="s">
        <v>883</v>
      </c>
      <c r="C936" s="214"/>
      <c r="D936" s="214"/>
      <c r="E936" s="215"/>
      <c r="F936" s="186"/>
      <c r="G936" s="186"/>
      <c r="I936" s="216"/>
    </row>
    <row r="937" spans="1:9" ht="15" customHeight="1">
      <c r="A937" s="213"/>
      <c r="B937" s="64" t="s">
        <v>884</v>
      </c>
      <c r="C937" s="214"/>
      <c r="D937" s="214"/>
      <c r="E937" s="215">
        <v>830</v>
      </c>
      <c r="F937" s="186"/>
      <c r="G937" s="186">
        <v>5.060975609756097</v>
      </c>
      <c r="I937" s="216"/>
    </row>
    <row r="938" spans="1:9" ht="15" customHeight="1">
      <c r="A938" s="213"/>
      <c r="B938" s="64" t="s">
        <v>885</v>
      </c>
      <c r="C938" s="214"/>
      <c r="D938" s="214"/>
      <c r="E938" s="215"/>
      <c r="F938" s="186"/>
      <c r="G938" s="186"/>
      <c r="I938" s="216"/>
    </row>
    <row r="939" spans="1:9" ht="15" customHeight="1">
      <c r="A939" s="213"/>
      <c r="B939" s="64" t="s">
        <v>886</v>
      </c>
      <c r="C939" s="214"/>
      <c r="D939" s="214"/>
      <c r="E939" s="215"/>
      <c r="F939" s="186"/>
      <c r="G939" s="186"/>
      <c r="I939" s="216"/>
    </row>
    <row r="940" spans="1:9" ht="15" customHeight="1">
      <c r="A940" s="213"/>
      <c r="B940" s="64" t="s">
        <v>887</v>
      </c>
      <c r="C940" s="214"/>
      <c r="D940" s="214"/>
      <c r="E940" s="215"/>
      <c r="F940" s="186"/>
      <c r="G940" s="186"/>
      <c r="I940" s="216"/>
    </row>
    <row r="941" spans="1:9" ht="15" customHeight="1">
      <c r="A941" s="213" t="s">
        <v>888</v>
      </c>
      <c r="B941" s="64" t="s">
        <v>40</v>
      </c>
      <c r="C941" s="214">
        <v>148</v>
      </c>
      <c r="D941" s="214">
        <v>150</v>
      </c>
      <c r="E941" s="215">
        <v>111</v>
      </c>
      <c r="F941" s="186">
        <v>0.74</v>
      </c>
      <c r="G941" s="186">
        <v>0.7655172413793103</v>
      </c>
      <c r="I941" s="216"/>
    </row>
    <row r="942" spans="1:9" ht="15" customHeight="1">
      <c r="A942" s="218"/>
      <c r="B942" s="64" t="s">
        <v>889</v>
      </c>
      <c r="C942" s="214"/>
      <c r="D942" s="214"/>
      <c r="E942" s="215"/>
      <c r="F942" s="186"/>
      <c r="G942" s="186">
        <v>0</v>
      </c>
      <c r="I942" s="216"/>
    </row>
    <row r="943" spans="1:9" ht="15" customHeight="1">
      <c r="A943" s="180"/>
      <c r="B943" s="64" t="s">
        <v>140</v>
      </c>
      <c r="C943" s="214"/>
      <c r="D943" s="214"/>
      <c r="E943" s="215"/>
      <c r="F943" s="186"/>
      <c r="G943" s="186"/>
      <c r="I943" s="216"/>
    </row>
    <row r="944" spans="1:9" ht="15" customHeight="1">
      <c r="A944" s="180"/>
      <c r="B944" s="64" t="s">
        <v>141</v>
      </c>
      <c r="C944" s="214"/>
      <c r="D944" s="214"/>
      <c r="E944" s="215"/>
      <c r="F944" s="186"/>
      <c r="G944" s="186">
        <v>0</v>
      </c>
      <c r="I944" s="216"/>
    </row>
    <row r="945" spans="1:9" ht="15" customHeight="1">
      <c r="A945" s="180"/>
      <c r="B945" s="64" t="s">
        <v>142</v>
      </c>
      <c r="C945" s="214"/>
      <c r="D945" s="214"/>
      <c r="E945" s="215"/>
      <c r="F945" s="186"/>
      <c r="G945" s="186"/>
      <c r="I945" s="216"/>
    </row>
    <row r="946" spans="1:9" ht="15" customHeight="1">
      <c r="A946" s="180"/>
      <c r="B946" s="64" t="s">
        <v>890</v>
      </c>
      <c r="C946" s="214"/>
      <c r="D946" s="214"/>
      <c r="E946" s="215"/>
      <c r="F946" s="186"/>
      <c r="G946" s="186"/>
      <c r="I946" s="216"/>
    </row>
    <row r="947" spans="1:9" ht="15" customHeight="1">
      <c r="A947" s="180"/>
      <c r="B947" s="64" t="s">
        <v>149</v>
      </c>
      <c r="C947" s="214"/>
      <c r="D947" s="214"/>
      <c r="E947" s="215"/>
      <c r="F947" s="186"/>
      <c r="G947" s="186"/>
      <c r="I947" s="216"/>
    </row>
    <row r="948" spans="1:9" ht="15" customHeight="1">
      <c r="A948" s="219"/>
      <c r="B948" s="64" t="s">
        <v>891</v>
      </c>
      <c r="C948" s="214"/>
      <c r="D948" s="214"/>
      <c r="E948" s="215"/>
      <c r="F948" s="186"/>
      <c r="G948" s="186"/>
      <c r="I948" s="216"/>
    </row>
    <row r="949" spans="1:9" ht="15" customHeight="1">
      <c r="A949" s="180"/>
      <c r="B949" s="64" t="s">
        <v>892</v>
      </c>
      <c r="C949" s="214"/>
      <c r="D949" s="214">
        <v>40</v>
      </c>
      <c r="E949" s="215">
        <v>10</v>
      </c>
      <c r="F949" s="186">
        <v>0.25</v>
      </c>
      <c r="G949" s="186"/>
      <c r="I949" s="216"/>
    </row>
    <row r="950" spans="1:9" ht="15" customHeight="1">
      <c r="A950" s="180"/>
      <c r="B950" s="64" t="s">
        <v>893</v>
      </c>
      <c r="C950" s="214"/>
      <c r="D950" s="214"/>
      <c r="E950" s="215"/>
      <c r="F950" s="186"/>
      <c r="G950" s="186"/>
      <c r="I950" s="216"/>
    </row>
    <row r="951" spans="1:9" ht="15" customHeight="1">
      <c r="A951" s="180"/>
      <c r="B951" s="64" t="s">
        <v>894</v>
      </c>
      <c r="C951" s="214"/>
      <c r="D951" s="214"/>
      <c r="E951" s="215"/>
      <c r="F951" s="186"/>
      <c r="G951" s="186"/>
      <c r="I951" s="216"/>
    </row>
    <row r="952" spans="1:9" ht="15" customHeight="1">
      <c r="A952" s="180"/>
      <c r="B952" s="64" t="s">
        <v>895</v>
      </c>
      <c r="C952" s="214"/>
      <c r="D952" s="214"/>
      <c r="E952" s="215"/>
      <c r="F952" s="186"/>
      <c r="G952" s="186"/>
      <c r="I952" s="216"/>
    </row>
    <row r="953" spans="1:9" ht="15" customHeight="1">
      <c r="A953" s="180"/>
      <c r="B953" s="64" t="s">
        <v>896</v>
      </c>
      <c r="C953" s="214"/>
      <c r="D953" s="214"/>
      <c r="E953" s="215"/>
      <c r="F953" s="186"/>
      <c r="G953" s="186"/>
      <c r="I953" s="216"/>
    </row>
    <row r="954" spans="1:9" ht="15" customHeight="1">
      <c r="A954" s="180"/>
      <c r="B954" s="64" t="s">
        <v>897</v>
      </c>
      <c r="C954" s="214"/>
      <c r="D954" s="214"/>
      <c r="E954" s="215"/>
      <c r="F954" s="186"/>
      <c r="G954" s="186"/>
      <c r="I954" s="216"/>
    </row>
    <row r="955" spans="1:9" ht="15" customHeight="1">
      <c r="A955" s="180"/>
      <c r="B955" s="64" t="s">
        <v>898</v>
      </c>
      <c r="C955" s="214"/>
      <c r="D955" s="214"/>
      <c r="E955" s="215"/>
      <c r="F955" s="186"/>
      <c r="G955" s="186"/>
      <c r="I955" s="216"/>
    </row>
    <row r="956" spans="1:9" ht="15" customHeight="1">
      <c r="A956" s="180"/>
      <c r="B956" s="64" t="s">
        <v>899</v>
      </c>
      <c r="C956" s="214"/>
      <c r="D956" s="214"/>
      <c r="E956" s="215"/>
      <c r="F956" s="186"/>
      <c r="G956" s="186"/>
      <c r="I956" s="216"/>
    </row>
    <row r="957" spans="1:9" ht="15" customHeight="1">
      <c r="A957" s="180"/>
      <c r="B957" s="64" t="s">
        <v>900</v>
      </c>
      <c r="C957" s="214"/>
      <c r="D957" s="214"/>
      <c r="E957" s="215"/>
      <c r="F957" s="186"/>
      <c r="G957" s="186"/>
      <c r="I957" s="216"/>
    </row>
    <row r="958" spans="1:9" ht="15" customHeight="1">
      <c r="A958" s="219"/>
      <c r="B958" s="64" t="s">
        <v>901</v>
      </c>
      <c r="C958" s="214"/>
      <c r="D958" s="214"/>
      <c r="E958" s="215">
        <v>10</v>
      </c>
      <c r="F958" s="186"/>
      <c r="G958" s="186"/>
      <c r="I958" s="216"/>
    </row>
    <row r="959" spans="1:9" ht="15" customHeight="1">
      <c r="A959" s="180"/>
      <c r="B959" s="64" t="s">
        <v>902</v>
      </c>
      <c r="C959" s="214">
        <v>63</v>
      </c>
      <c r="D959" s="214">
        <v>80</v>
      </c>
      <c r="E959" s="215">
        <v>80</v>
      </c>
      <c r="F959" s="186">
        <v>1</v>
      </c>
      <c r="G959" s="186">
        <v>1.3333333333333333</v>
      </c>
      <c r="I959" s="216"/>
    </row>
    <row r="960" spans="1:9" ht="15" customHeight="1">
      <c r="A960" s="180"/>
      <c r="B960" s="64" t="s">
        <v>903</v>
      </c>
      <c r="C960" s="214"/>
      <c r="D960" s="214"/>
      <c r="E960" s="215"/>
      <c r="F960" s="186"/>
      <c r="G960" s="186"/>
      <c r="I960" s="216"/>
    </row>
    <row r="961" spans="1:9" ht="15" customHeight="1">
      <c r="A961" s="180"/>
      <c r="B961" s="64" t="s">
        <v>904</v>
      </c>
      <c r="C961" s="214"/>
      <c r="D961" s="214"/>
      <c r="E961" s="215"/>
      <c r="F961" s="186"/>
      <c r="G961" s="186"/>
      <c r="I961" s="216"/>
    </row>
    <row r="962" spans="1:9" ht="15" customHeight="1">
      <c r="A962" s="180"/>
      <c r="B962" s="64" t="s">
        <v>905</v>
      </c>
      <c r="C962" s="214"/>
      <c r="D962" s="214"/>
      <c r="E962" s="215"/>
      <c r="F962" s="186"/>
      <c r="G962" s="186"/>
      <c r="I962" s="216"/>
    </row>
    <row r="963" spans="1:9" ht="15" customHeight="1">
      <c r="A963" s="180"/>
      <c r="B963" s="64" t="s">
        <v>906</v>
      </c>
      <c r="C963" s="214"/>
      <c r="D963" s="214"/>
      <c r="E963" s="215"/>
      <c r="F963" s="186"/>
      <c r="G963" s="186"/>
      <c r="I963" s="216"/>
    </row>
    <row r="964" spans="1:9" ht="15" customHeight="1">
      <c r="A964" s="180"/>
      <c r="B964" s="64" t="s">
        <v>907</v>
      </c>
      <c r="C964" s="214"/>
      <c r="D964" s="214"/>
      <c r="E964" s="215">
        <v>80</v>
      </c>
      <c r="F964" s="186"/>
      <c r="G964" s="186">
        <v>1.3333333333333333</v>
      </c>
      <c r="I964" s="216"/>
    </row>
    <row r="965" spans="1:9" ht="15" customHeight="1">
      <c r="A965" s="180"/>
      <c r="B965" s="64" t="s">
        <v>908</v>
      </c>
      <c r="C965" s="214"/>
      <c r="D965" s="214"/>
      <c r="E965" s="215"/>
      <c r="F965" s="186"/>
      <c r="G965" s="186"/>
      <c r="I965" s="216"/>
    </row>
    <row r="966" spans="1:9" ht="15" customHeight="1">
      <c r="A966" s="180"/>
      <c r="B966" s="64" t="s">
        <v>909</v>
      </c>
      <c r="C966" s="214"/>
      <c r="D966" s="214"/>
      <c r="E966" s="215"/>
      <c r="F966" s="186"/>
      <c r="G966" s="186"/>
      <c r="I966" s="216"/>
    </row>
    <row r="967" spans="1:9" ht="15" customHeight="1">
      <c r="A967" s="180"/>
      <c r="B967" s="64" t="s">
        <v>910</v>
      </c>
      <c r="C967" s="214"/>
      <c r="D967" s="214"/>
      <c r="E967" s="215"/>
      <c r="F967" s="186"/>
      <c r="G967" s="186"/>
      <c r="I967" s="216"/>
    </row>
    <row r="968" spans="1:9" ht="15" customHeight="1">
      <c r="A968" s="180"/>
      <c r="B968" s="64" t="s">
        <v>911</v>
      </c>
      <c r="C968" s="214">
        <v>85</v>
      </c>
      <c r="D968" s="214">
        <v>30</v>
      </c>
      <c r="E968" s="215">
        <v>21</v>
      </c>
      <c r="F968" s="186">
        <v>0.7</v>
      </c>
      <c r="G968" s="186">
        <v>0.2692307692307692</v>
      </c>
      <c r="I968" s="216"/>
    </row>
    <row r="969" spans="1:9" ht="15" customHeight="1">
      <c r="A969" s="180"/>
      <c r="B969" s="64" t="s">
        <v>912</v>
      </c>
      <c r="C969" s="214">
        <v>85</v>
      </c>
      <c r="D969" s="214">
        <v>30</v>
      </c>
      <c r="E969" s="215">
        <v>21</v>
      </c>
      <c r="F969" s="186">
        <v>0.7</v>
      </c>
      <c r="G969" s="186">
        <v>0.2692307692307692</v>
      </c>
      <c r="I969" s="216"/>
    </row>
    <row r="970" spans="1:9" ht="15" customHeight="1">
      <c r="A970" s="180" t="s">
        <v>913</v>
      </c>
      <c r="B970" s="64" t="s">
        <v>914</v>
      </c>
      <c r="C970" s="214"/>
      <c r="D970" s="214"/>
      <c r="E970" s="215"/>
      <c r="F970" s="186"/>
      <c r="G970" s="186"/>
      <c r="I970" s="216"/>
    </row>
    <row r="971" spans="1:9" ht="15" customHeight="1">
      <c r="A971" s="180"/>
      <c r="B971" s="64" t="s">
        <v>915</v>
      </c>
      <c r="C971" s="214"/>
      <c r="D971" s="214"/>
      <c r="E971" s="215"/>
      <c r="F971" s="186"/>
      <c r="G971" s="186"/>
      <c r="I971" s="216"/>
    </row>
    <row r="972" spans="1:9" ht="15" customHeight="1">
      <c r="A972" s="180"/>
      <c r="B972" s="64" t="s">
        <v>916</v>
      </c>
      <c r="C972" s="214"/>
      <c r="D972" s="214"/>
      <c r="E972" s="215"/>
      <c r="F972" s="186"/>
      <c r="G972" s="186"/>
      <c r="I972" s="216"/>
    </row>
    <row r="973" spans="1:9" ht="15" customHeight="1">
      <c r="A973" s="180"/>
      <c r="B973" s="64" t="s">
        <v>917</v>
      </c>
      <c r="C973" s="214"/>
      <c r="D973" s="214"/>
      <c r="E973" s="215"/>
      <c r="F973" s="186"/>
      <c r="G973" s="186"/>
      <c r="I973" s="216"/>
    </row>
    <row r="974" spans="1:9" ht="15" customHeight="1">
      <c r="A974" s="180"/>
      <c r="B974" s="64" t="s">
        <v>918</v>
      </c>
      <c r="C974" s="214"/>
      <c r="D974" s="214"/>
      <c r="E974" s="215"/>
      <c r="F974" s="186"/>
      <c r="G974" s="186"/>
      <c r="I974" s="216"/>
    </row>
    <row r="975" spans="1:9" ht="15" customHeight="1">
      <c r="A975" s="180"/>
      <c r="B975" s="64" t="s">
        <v>919</v>
      </c>
      <c r="C975" s="214"/>
      <c r="D975" s="214"/>
      <c r="E975" s="215"/>
      <c r="F975" s="186"/>
      <c r="G975" s="186"/>
      <c r="I975" s="216"/>
    </row>
    <row r="976" spans="1:9" ht="15" customHeight="1">
      <c r="A976" s="180"/>
      <c r="B976" s="64" t="s">
        <v>654</v>
      </c>
      <c r="C976" s="214"/>
      <c r="D976" s="214"/>
      <c r="E976" s="215"/>
      <c r="F976" s="186"/>
      <c r="G976" s="186"/>
      <c r="I976" s="216"/>
    </row>
    <row r="977" spans="1:9" ht="15" customHeight="1">
      <c r="A977" s="180"/>
      <c r="B977" s="64" t="s">
        <v>920</v>
      </c>
      <c r="C977" s="214"/>
      <c r="D977" s="214"/>
      <c r="E977" s="215"/>
      <c r="F977" s="186"/>
      <c r="G977" s="186"/>
      <c r="I977" s="216"/>
    </row>
    <row r="978" spans="1:9" ht="15" customHeight="1">
      <c r="A978" s="180"/>
      <c r="B978" s="64" t="s">
        <v>921</v>
      </c>
      <c r="C978" s="214"/>
      <c r="D978" s="214"/>
      <c r="E978" s="215"/>
      <c r="F978" s="186"/>
      <c r="G978" s="186"/>
      <c r="I978" s="216"/>
    </row>
    <row r="979" spans="1:9" ht="15" customHeight="1">
      <c r="A979" s="180"/>
      <c r="B979" s="64" t="s">
        <v>922</v>
      </c>
      <c r="C979" s="214"/>
      <c r="D979" s="214"/>
      <c r="E979" s="215"/>
      <c r="F979" s="186"/>
      <c r="G979" s="186"/>
      <c r="I979" s="216"/>
    </row>
    <row r="980" spans="1:9" ht="15" customHeight="1">
      <c r="A980" s="180" t="s">
        <v>923</v>
      </c>
      <c r="B980" s="64" t="s">
        <v>924</v>
      </c>
      <c r="C980" s="214">
        <v>34337</v>
      </c>
      <c r="D980" s="214">
        <v>37402</v>
      </c>
      <c r="E980" s="215">
        <v>34349</v>
      </c>
      <c r="F980" s="186">
        <v>0.9183733490187691</v>
      </c>
      <c r="G980" s="186">
        <v>1.024548111913142</v>
      </c>
      <c r="I980" s="216"/>
    </row>
    <row r="981" spans="1:9" ht="15" customHeight="1">
      <c r="A981" s="180"/>
      <c r="B981" s="64" t="s">
        <v>925</v>
      </c>
      <c r="C981" s="214">
        <v>31450</v>
      </c>
      <c r="D981" s="214">
        <v>33728</v>
      </c>
      <c r="E981" s="215">
        <v>30720</v>
      </c>
      <c r="F981" s="186">
        <v>0.9108159392789373</v>
      </c>
      <c r="G981" s="186">
        <v>0.9998372660699756</v>
      </c>
      <c r="I981" s="216"/>
    </row>
    <row r="982" spans="1:9" ht="15" customHeight="1">
      <c r="A982" s="180"/>
      <c r="B982" s="64" t="s">
        <v>140</v>
      </c>
      <c r="C982" s="214"/>
      <c r="D982" s="214"/>
      <c r="E982" s="215">
        <v>8620</v>
      </c>
      <c r="F982" s="186"/>
      <c r="G982" s="186">
        <v>1.2783627465519798</v>
      </c>
      <c r="I982" s="216"/>
    </row>
    <row r="983" spans="1:9" ht="15" customHeight="1">
      <c r="A983" s="180"/>
      <c r="B983" s="64" t="s">
        <v>141</v>
      </c>
      <c r="C983" s="214"/>
      <c r="D983" s="214"/>
      <c r="E983" s="215">
        <v>1378</v>
      </c>
      <c r="F983" s="186"/>
      <c r="G983" s="186">
        <v>0.696311268317332</v>
      </c>
      <c r="I983" s="216"/>
    </row>
    <row r="984" spans="1:9" ht="15" customHeight="1">
      <c r="A984" s="180"/>
      <c r="B984" s="64" t="s">
        <v>142</v>
      </c>
      <c r="C984" s="214"/>
      <c r="D984" s="214"/>
      <c r="E984" s="215"/>
      <c r="F984" s="186"/>
      <c r="G984" s="186"/>
      <c r="I984" s="216"/>
    </row>
    <row r="985" spans="1:9" ht="15" customHeight="1">
      <c r="A985" s="180"/>
      <c r="B985" s="64" t="s">
        <v>926</v>
      </c>
      <c r="C985" s="214"/>
      <c r="D985" s="214"/>
      <c r="E985" s="215">
        <v>3</v>
      </c>
      <c r="F985" s="186"/>
      <c r="G985" s="186"/>
      <c r="I985" s="216"/>
    </row>
    <row r="986" spans="1:9" ht="15" customHeight="1">
      <c r="A986" s="180"/>
      <c r="B986" s="64" t="s">
        <v>927</v>
      </c>
      <c r="C986" s="214"/>
      <c r="D986" s="214"/>
      <c r="E986" s="215">
        <v>55</v>
      </c>
      <c r="F986" s="186"/>
      <c r="G986" s="186"/>
      <c r="I986" s="216"/>
    </row>
    <row r="987" spans="1:9" ht="15" customHeight="1">
      <c r="A987" s="180"/>
      <c r="B987" s="64" t="s">
        <v>928</v>
      </c>
      <c r="C987" s="214"/>
      <c r="D987" s="214"/>
      <c r="E987" s="215">
        <v>40</v>
      </c>
      <c r="F987" s="186"/>
      <c r="G987" s="186">
        <v>0.013333333333333334</v>
      </c>
      <c r="I987" s="216"/>
    </row>
    <row r="988" spans="1:9" ht="15" customHeight="1">
      <c r="A988" s="180"/>
      <c r="B988" s="64" t="s">
        <v>929</v>
      </c>
      <c r="C988" s="214"/>
      <c r="D988" s="214"/>
      <c r="E988" s="215"/>
      <c r="F988" s="186"/>
      <c r="G988" s="186"/>
      <c r="I988" s="216"/>
    </row>
    <row r="989" spans="1:9" ht="15" customHeight="1">
      <c r="A989" s="180"/>
      <c r="B989" s="64" t="s">
        <v>930</v>
      </c>
      <c r="C989" s="214"/>
      <c r="D989" s="214"/>
      <c r="E989" s="215"/>
      <c r="F989" s="186"/>
      <c r="G989" s="186"/>
      <c r="I989" s="216"/>
    </row>
    <row r="990" spans="1:9" ht="15" customHeight="1">
      <c r="A990" s="180"/>
      <c r="B990" s="64" t="s">
        <v>931</v>
      </c>
      <c r="C990" s="214"/>
      <c r="D990" s="214"/>
      <c r="E990" s="215"/>
      <c r="F990" s="186"/>
      <c r="G990" s="186"/>
      <c r="I990" s="216"/>
    </row>
    <row r="991" spans="1:9" ht="15" customHeight="1">
      <c r="A991" s="180"/>
      <c r="B991" s="64" t="s">
        <v>932</v>
      </c>
      <c r="C991" s="214"/>
      <c r="D991" s="214"/>
      <c r="E991" s="215">
        <v>1722</v>
      </c>
      <c r="F991" s="186"/>
      <c r="G991" s="186">
        <v>0.20371465751804094</v>
      </c>
      <c r="I991" s="216"/>
    </row>
    <row r="992" spans="1:9" ht="15" customHeight="1">
      <c r="A992" s="180"/>
      <c r="B992" s="64" t="s">
        <v>933</v>
      </c>
      <c r="C992" s="214"/>
      <c r="D992" s="214"/>
      <c r="E992" s="215">
        <v>18449</v>
      </c>
      <c r="F992" s="186"/>
      <c r="G992" s="186">
        <v>1.974633415391202</v>
      </c>
      <c r="I992" s="216"/>
    </row>
    <row r="993" spans="1:9" ht="15" customHeight="1">
      <c r="A993" s="180"/>
      <c r="B993" s="64" t="s">
        <v>934</v>
      </c>
      <c r="C993" s="214"/>
      <c r="D993" s="214"/>
      <c r="E993" s="215"/>
      <c r="F993" s="186"/>
      <c r="G993" s="186"/>
      <c r="I993" s="216"/>
    </row>
    <row r="994" spans="1:9" ht="15" customHeight="1">
      <c r="A994" s="180"/>
      <c r="B994" s="64" t="s">
        <v>935</v>
      </c>
      <c r="C994" s="214"/>
      <c r="D994" s="214"/>
      <c r="E994" s="215"/>
      <c r="F994" s="186"/>
      <c r="G994" s="186">
        <v>0</v>
      </c>
      <c r="I994" s="216"/>
    </row>
    <row r="995" spans="1:9" ht="15" customHeight="1">
      <c r="A995" s="180"/>
      <c r="B995" s="64" t="s">
        <v>936</v>
      </c>
      <c r="C995" s="214"/>
      <c r="D995" s="214"/>
      <c r="E995" s="215"/>
      <c r="F995" s="186"/>
      <c r="G995" s="186">
        <v>0</v>
      </c>
      <c r="I995" s="216"/>
    </row>
    <row r="996" spans="1:9" ht="15" customHeight="1">
      <c r="A996" s="180"/>
      <c r="B996" s="64" t="s">
        <v>937</v>
      </c>
      <c r="C996" s="214"/>
      <c r="D996" s="214"/>
      <c r="E996" s="215"/>
      <c r="F996" s="186"/>
      <c r="G996" s="186"/>
      <c r="I996" s="216"/>
    </row>
    <row r="997" spans="1:9" ht="15" customHeight="1">
      <c r="A997" s="180"/>
      <c r="B997" s="64" t="s">
        <v>938</v>
      </c>
      <c r="C997" s="214"/>
      <c r="D997" s="214"/>
      <c r="E997" s="215"/>
      <c r="F997" s="186"/>
      <c r="G997" s="186"/>
      <c r="I997" s="216"/>
    </row>
    <row r="998" spans="1:9" ht="15" customHeight="1">
      <c r="A998" s="180"/>
      <c r="B998" s="64" t="s">
        <v>939</v>
      </c>
      <c r="C998" s="214"/>
      <c r="D998" s="214"/>
      <c r="E998" s="215"/>
      <c r="F998" s="186"/>
      <c r="G998" s="186"/>
      <c r="I998" s="216"/>
    </row>
    <row r="999" spans="1:9" ht="15" customHeight="1">
      <c r="A999" s="180"/>
      <c r="B999" s="64" t="s">
        <v>149</v>
      </c>
      <c r="C999" s="214"/>
      <c r="D999" s="214"/>
      <c r="E999" s="215"/>
      <c r="F999" s="186"/>
      <c r="G999" s="186"/>
      <c r="I999" s="216"/>
    </row>
    <row r="1000" spans="1:9" ht="15" customHeight="1">
      <c r="A1000" s="180"/>
      <c r="B1000" s="64" t="s">
        <v>940</v>
      </c>
      <c r="C1000" s="214"/>
      <c r="D1000" s="214"/>
      <c r="E1000" s="215">
        <v>453</v>
      </c>
      <c r="F1000" s="186"/>
      <c r="G1000" s="186">
        <v>0.3905172413793103</v>
      </c>
      <c r="I1000" s="216"/>
    </row>
    <row r="1001" spans="1:9" ht="15" customHeight="1">
      <c r="A1001" s="180"/>
      <c r="B1001" s="64" t="s">
        <v>941</v>
      </c>
      <c r="C1001" s="214"/>
      <c r="D1001" s="214"/>
      <c r="E1001" s="215"/>
      <c r="F1001" s="186"/>
      <c r="G1001" s="186"/>
      <c r="I1001" s="216"/>
    </row>
    <row r="1002" spans="1:9" ht="15" customHeight="1">
      <c r="A1002" s="180"/>
      <c r="B1002" s="64" t="s">
        <v>140</v>
      </c>
      <c r="C1002" s="214"/>
      <c r="D1002" s="214"/>
      <c r="E1002" s="215"/>
      <c r="F1002" s="186"/>
      <c r="G1002" s="186"/>
      <c r="I1002" s="216"/>
    </row>
    <row r="1003" spans="1:9" ht="15" customHeight="1">
      <c r="A1003" s="180"/>
      <c r="B1003" s="64" t="s">
        <v>141</v>
      </c>
      <c r="C1003" s="214"/>
      <c r="D1003" s="214"/>
      <c r="E1003" s="215"/>
      <c r="F1003" s="186"/>
      <c r="G1003" s="186"/>
      <c r="I1003" s="216"/>
    </row>
    <row r="1004" spans="1:9" ht="15" customHeight="1">
      <c r="A1004" s="180"/>
      <c r="B1004" s="64" t="s">
        <v>142</v>
      </c>
      <c r="C1004" s="214"/>
      <c r="D1004" s="214"/>
      <c r="E1004" s="215"/>
      <c r="F1004" s="186"/>
      <c r="G1004" s="186"/>
      <c r="I1004" s="216"/>
    </row>
    <row r="1005" spans="1:9" ht="15" customHeight="1">
      <c r="A1005" s="180"/>
      <c r="B1005" s="64" t="s">
        <v>942</v>
      </c>
      <c r="C1005" s="214"/>
      <c r="D1005" s="214"/>
      <c r="E1005" s="215"/>
      <c r="F1005" s="186"/>
      <c r="G1005" s="186"/>
      <c r="I1005" s="216"/>
    </row>
    <row r="1006" spans="1:9" ht="15" customHeight="1">
      <c r="A1006" s="180"/>
      <c r="B1006" s="64" t="s">
        <v>943</v>
      </c>
      <c r="C1006" s="214"/>
      <c r="D1006" s="214"/>
      <c r="E1006" s="215"/>
      <c r="F1006" s="186"/>
      <c r="G1006" s="186"/>
      <c r="I1006" s="216"/>
    </row>
    <row r="1007" spans="1:9" ht="15" customHeight="1">
      <c r="A1007" s="180"/>
      <c r="B1007" s="64" t="s">
        <v>944</v>
      </c>
      <c r="C1007" s="214"/>
      <c r="D1007" s="214"/>
      <c r="E1007" s="215"/>
      <c r="F1007" s="186"/>
      <c r="G1007" s="186"/>
      <c r="I1007" s="216"/>
    </row>
    <row r="1008" spans="1:9" ht="15" customHeight="1">
      <c r="A1008" s="180"/>
      <c r="B1008" s="64" t="s">
        <v>945</v>
      </c>
      <c r="C1008" s="214"/>
      <c r="D1008" s="214"/>
      <c r="E1008" s="215"/>
      <c r="F1008" s="186"/>
      <c r="G1008" s="186"/>
      <c r="I1008" s="216"/>
    </row>
    <row r="1009" spans="1:9" ht="15" customHeight="1">
      <c r="A1009" s="180"/>
      <c r="B1009" s="64" t="s">
        <v>946</v>
      </c>
      <c r="C1009" s="214"/>
      <c r="D1009" s="214"/>
      <c r="E1009" s="215"/>
      <c r="F1009" s="186"/>
      <c r="G1009" s="186"/>
      <c r="I1009" s="216"/>
    </row>
    <row r="1010" spans="1:9" ht="15" customHeight="1">
      <c r="A1010" s="180"/>
      <c r="B1010" s="64" t="s">
        <v>947</v>
      </c>
      <c r="C1010" s="214"/>
      <c r="D1010" s="214"/>
      <c r="E1010" s="215"/>
      <c r="F1010" s="186"/>
      <c r="G1010" s="186"/>
      <c r="I1010" s="216"/>
    </row>
    <row r="1011" spans="1:9" ht="15" customHeight="1">
      <c r="A1011" s="180"/>
      <c r="B1011" s="64" t="s">
        <v>948</v>
      </c>
      <c r="C1011" s="214"/>
      <c r="D1011" s="214"/>
      <c r="E1011" s="215"/>
      <c r="F1011" s="186"/>
      <c r="G1011" s="186"/>
      <c r="I1011" s="216"/>
    </row>
    <row r="1012" spans="1:9" ht="15" customHeight="1">
      <c r="A1012" s="180"/>
      <c r="B1012" s="64" t="s">
        <v>949</v>
      </c>
      <c r="C1012" s="214"/>
      <c r="D1012" s="214"/>
      <c r="E1012" s="215"/>
      <c r="F1012" s="186"/>
      <c r="G1012" s="186"/>
      <c r="I1012" s="216"/>
    </row>
    <row r="1013" spans="1:9" s="185" customFormat="1" ht="15" customHeight="1">
      <c r="A1013" s="180"/>
      <c r="B1013" s="64" t="s">
        <v>950</v>
      </c>
      <c r="C1013" s="214"/>
      <c r="D1013" s="214"/>
      <c r="E1013" s="215"/>
      <c r="F1013" s="186"/>
      <c r="G1013" s="186"/>
      <c r="H1013"/>
      <c r="I1013" s="216"/>
    </row>
    <row r="1014" spans="1:9" ht="15" customHeight="1">
      <c r="A1014" s="180"/>
      <c r="B1014" s="64" t="s">
        <v>951</v>
      </c>
      <c r="C1014" s="214"/>
      <c r="D1014" s="214"/>
      <c r="E1014" s="215"/>
      <c r="F1014" s="186"/>
      <c r="G1014" s="186"/>
      <c r="I1014" s="216"/>
    </row>
    <row r="1015" spans="1:9" ht="15" customHeight="1">
      <c r="A1015" s="180"/>
      <c r="B1015" s="64" t="s">
        <v>952</v>
      </c>
      <c r="C1015" s="214"/>
      <c r="D1015" s="214"/>
      <c r="E1015" s="215"/>
      <c r="F1015" s="186"/>
      <c r="G1015" s="186"/>
      <c r="I1015" s="216"/>
    </row>
    <row r="1016" spans="1:9" ht="15" customHeight="1">
      <c r="A1016" s="180"/>
      <c r="B1016" s="64" t="s">
        <v>953</v>
      </c>
      <c r="C1016" s="214"/>
      <c r="D1016" s="214"/>
      <c r="E1016" s="215"/>
      <c r="F1016" s="186"/>
      <c r="G1016" s="186"/>
      <c r="I1016" s="216"/>
    </row>
    <row r="1017" spans="1:9" ht="15" customHeight="1">
      <c r="A1017" s="180"/>
      <c r="B1017" s="64" t="s">
        <v>954</v>
      </c>
      <c r="C1017" s="214"/>
      <c r="D1017" s="214"/>
      <c r="E1017" s="215"/>
      <c r="F1017" s="186"/>
      <c r="G1017" s="186"/>
      <c r="I1017" s="216"/>
    </row>
    <row r="1018" spans="1:9" ht="15" customHeight="1">
      <c r="A1018" s="180"/>
      <c r="B1018" s="64" t="s">
        <v>149</v>
      </c>
      <c r="C1018" s="214"/>
      <c r="D1018" s="214"/>
      <c r="E1018" s="215"/>
      <c r="F1018" s="186"/>
      <c r="G1018" s="186"/>
      <c r="I1018" s="216"/>
    </row>
    <row r="1019" spans="1:9" ht="15" customHeight="1">
      <c r="A1019" s="180"/>
      <c r="B1019" s="64" t="s">
        <v>955</v>
      </c>
      <c r="C1019" s="214"/>
      <c r="D1019" s="214"/>
      <c r="E1019" s="215"/>
      <c r="F1019" s="186"/>
      <c r="G1019" s="186"/>
      <c r="I1019" s="216"/>
    </row>
    <row r="1020" spans="1:9" ht="14.25">
      <c r="A1020" s="180"/>
      <c r="B1020" s="64" t="s">
        <v>956</v>
      </c>
      <c r="C1020" s="214"/>
      <c r="D1020" s="214"/>
      <c r="E1020" s="215"/>
      <c r="F1020" s="186"/>
      <c r="G1020" s="186"/>
      <c r="I1020" s="216"/>
    </row>
    <row r="1021" spans="1:9" ht="14.25">
      <c r="A1021" s="180"/>
      <c r="B1021" s="64" t="s">
        <v>140</v>
      </c>
      <c r="C1021" s="214"/>
      <c r="D1021" s="214"/>
      <c r="E1021" s="215"/>
      <c r="F1021" s="186"/>
      <c r="G1021" s="186"/>
      <c r="I1021" s="216"/>
    </row>
    <row r="1022" spans="1:9" ht="14.25">
      <c r="A1022" s="180"/>
      <c r="B1022" s="64" t="s">
        <v>141</v>
      </c>
      <c r="C1022" s="214"/>
      <c r="D1022" s="214"/>
      <c r="E1022" s="215"/>
      <c r="F1022" s="186"/>
      <c r="G1022" s="186"/>
      <c r="I1022" s="216"/>
    </row>
    <row r="1023" spans="1:9" ht="14.25">
      <c r="A1023" s="180"/>
      <c r="B1023" s="64" t="s">
        <v>142</v>
      </c>
      <c r="C1023" s="214"/>
      <c r="D1023" s="214"/>
      <c r="E1023" s="215"/>
      <c r="F1023" s="186"/>
      <c r="G1023" s="186"/>
      <c r="I1023" s="216"/>
    </row>
    <row r="1024" spans="1:9" ht="14.25">
      <c r="A1024" s="180"/>
      <c r="B1024" s="64" t="s">
        <v>957</v>
      </c>
      <c r="C1024" s="214"/>
      <c r="D1024" s="214"/>
      <c r="E1024" s="215"/>
      <c r="F1024" s="186"/>
      <c r="G1024" s="186"/>
      <c r="I1024" s="216"/>
    </row>
    <row r="1025" spans="1:9" ht="14.25">
      <c r="A1025" s="180"/>
      <c r="B1025" s="64" t="s">
        <v>958</v>
      </c>
      <c r="C1025" s="214"/>
      <c r="D1025" s="214"/>
      <c r="E1025" s="215"/>
      <c r="F1025" s="186"/>
      <c r="G1025" s="186"/>
      <c r="I1025" s="216"/>
    </row>
    <row r="1026" spans="1:9" ht="14.25">
      <c r="A1026" s="180"/>
      <c r="B1026" s="64" t="s">
        <v>959</v>
      </c>
      <c r="C1026" s="214"/>
      <c r="D1026" s="214"/>
      <c r="E1026" s="215"/>
      <c r="F1026" s="186"/>
      <c r="G1026" s="186"/>
      <c r="I1026" s="216"/>
    </row>
    <row r="1027" spans="1:9" ht="14.25">
      <c r="A1027" s="180"/>
      <c r="B1027" s="64" t="s">
        <v>149</v>
      </c>
      <c r="C1027" s="214"/>
      <c r="D1027" s="214"/>
      <c r="E1027" s="215"/>
      <c r="F1027" s="186"/>
      <c r="G1027" s="186"/>
      <c r="I1027" s="216"/>
    </row>
    <row r="1028" spans="1:9" ht="14.25">
      <c r="A1028" s="180"/>
      <c r="B1028" s="64" t="s">
        <v>960</v>
      </c>
      <c r="C1028" s="214"/>
      <c r="D1028" s="214"/>
      <c r="E1028" s="215"/>
      <c r="F1028" s="186"/>
      <c r="G1028" s="186"/>
      <c r="I1028" s="216"/>
    </row>
    <row r="1029" spans="1:9" ht="14.25">
      <c r="A1029" s="180"/>
      <c r="B1029" s="64" t="s">
        <v>961</v>
      </c>
      <c r="C1029" s="214">
        <v>1264</v>
      </c>
      <c r="D1029" s="214">
        <v>1224</v>
      </c>
      <c r="E1029" s="215">
        <v>1224</v>
      </c>
      <c r="F1029" s="186">
        <v>1</v>
      </c>
      <c r="G1029" s="186">
        <v>1.0090684253915911</v>
      </c>
      <c r="I1029" s="216"/>
    </row>
    <row r="1030" spans="1:9" ht="14.25">
      <c r="A1030" s="180"/>
      <c r="B1030" s="64" t="s">
        <v>140</v>
      </c>
      <c r="C1030" s="214"/>
      <c r="D1030" s="214"/>
      <c r="E1030" s="215">
        <v>779</v>
      </c>
      <c r="F1030" s="186"/>
      <c r="G1030" s="186">
        <v>1.0987306064880114</v>
      </c>
      <c r="I1030" s="216"/>
    </row>
    <row r="1031" spans="1:9" ht="14.25">
      <c r="A1031" s="180"/>
      <c r="B1031" s="64" t="s">
        <v>141</v>
      </c>
      <c r="C1031" s="214"/>
      <c r="D1031" s="214"/>
      <c r="E1031" s="215">
        <v>89</v>
      </c>
      <c r="F1031" s="186"/>
      <c r="G1031" s="186">
        <v>1.459016393442623</v>
      </c>
      <c r="I1031" s="216"/>
    </row>
    <row r="1032" spans="1:9" ht="14.25">
      <c r="A1032" s="180"/>
      <c r="B1032" s="64" t="s">
        <v>142</v>
      </c>
      <c r="C1032" s="214"/>
      <c r="D1032" s="214"/>
      <c r="E1032" s="215"/>
      <c r="F1032" s="186"/>
      <c r="G1032" s="186"/>
      <c r="I1032" s="216"/>
    </row>
    <row r="1033" spans="1:9" ht="14.25">
      <c r="A1033" s="180"/>
      <c r="B1033" s="64" t="s">
        <v>962</v>
      </c>
      <c r="C1033" s="214"/>
      <c r="D1033" s="214"/>
      <c r="E1033" s="215">
        <v>50</v>
      </c>
      <c r="F1033" s="186"/>
      <c r="G1033" s="186">
        <v>1.8518518518518519</v>
      </c>
      <c r="I1033" s="216"/>
    </row>
    <row r="1034" spans="1:9" ht="14.25">
      <c r="A1034" s="180"/>
      <c r="B1034" s="64" t="s">
        <v>963</v>
      </c>
      <c r="C1034" s="214"/>
      <c r="D1034" s="214"/>
      <c r="E1034" s="215">
        <v>50</v>
      </c>
      <c r="F1034" s="186"/>
      <c r="G1034" s="186">
        <v>0.38461538461538464</v>
      </c>
      <c r="I1034" s="216"/>
    </row>
    <row r="1035" spans="1:9" ht="14.25">
      <c r="A1035" s="180"/>
      <c r="B1035" s="64" t="s">
        <v>964</v>
      </c>
      <c r="C1035" s="214"/>
      <c r="D1035" s="214"/>
      <c r="E1035" s="215">
        <v>35</v>
      </c>
      <c r="F1035" s="186"/>
      <c r="G1035" s="186">
        <v>0.9722222222222222</v>
      </c>
      <c r="I1035" s="216"/>
    </row>
    <row r="1036" spans="1:9" ht="14.25">
      <c r="A1036" s="180"/>
      <c r="B1036" s="64" t="s">
        <v>965</v>
      </c>
      <c r="C1036" s="214"/>
      <c r="D1036" s="214"/>
      <c r="E1036" s="215">
        <v>53</v>
      </c>
      <c r="F1036" s="186"/>
      <c r="G1036" s="186">
        <v>0.5578947368421052</v>
      </c>
      <c r="I1036" s="216"/>
    </row>
    <row r="1037" spans="1:9" ht="14.25">
      <c r="A1037" s="219"/>
      <c r="B1037" s="64" t="s">
        <v>966</v>
      </c>
      <c r="C1037" s="214"/>
      <c r="D1037" s="214"/>
      <c r="E1037" s="215">
        <v>5</v>
      </c>
      <c r="F1037" s="186"/>
      <c r="G1037" s="186"/>
      <c r="I1037" s="216"/>
    </row>
    <row r="1038" spans="1:9" ht="14.25">
      <c r="A1038" s="180"/>
      <c r="B1038" s="64" t="s">
        <v>967</v>
      </c>
      <c r="C1038" s="214"/>
      <c r="D1038" s="214"/>
      <c r="E1038" s="215">
        <v>23</v>
      </c>
      <c r="F1038" s="186"/>
      <c r="G1038" s="186">
        <v>0.9583333333333334</v>
      </c>
      <c r="I1038" s="216"/>
    </row>
    <row r="1039" spans="1:9" ht="14.25">
      <c r="A1039" s="180"/>
      <c r="B1039" s="64" t="s">
        <v>968</v>
      </c>
      <c r="C1039" s="214"/>
      <c r="D1039" s="214"/>
      <c r="E1039" s="215"/>
      <c r="F1039" s="186"/>
      <c r="G1039" s="186"/>
      <c r="I1039" s="216"/>
    </row>
    <row r="1040" spans="1:9" ht="14.25">
      <c r="A1040" s="180"/>
      <c r="B1040" s="64" t="s">
        <v>969</v>
      </c>
      <c r="C1040" s="214"/>
      <c r="D1040" s="214"/>
      <c r="E1040" s="215">
        <v>140</v>
      </c>
      <c r="F1040" s="186"/>
      <c r="G1040" s="186">
        <v>1.0687022900763359</v>
      </c>
      <c r="I1040" s="216"/>
    </row>
    <row r="1041" spans="1:9" ht="14.25">
      <c r="A1041" s="180"/>
      <c r="B1041" s="64" t="s">
        <v>970</v>
      </c>
      <c r="C1041" s="214"/>
      <c r="D1041" s="214"/>
      <c r="E1041" s="215"/>
      <c r="F1041" s="186"/>
      <c r="G1041" s="186"/>
      <c r="I1041" s="216"/>
    </row>
    <row r="1042" spans="1:9" ht="14.25">
      <c r="A1042" s="180"/>
      <c r="B1042" s="64" t="s">
        <v>971</v>
      </c>
      <c r="C1042" s="214">
        <v>1623</v>
      </c>
      <c r="D1042" s="214">
        <v>1545</v>
      </c>
      <c r="E1042" s="215">
        <v>1545</v>
      </c>
      <c r="F1042" s="186">
        <v>1</v>
      </c>
      <c r="G1042" s="186">
        <v>0.9729219143576826</v>
      </c>
      <c r="I1042" s="216"/>
    </row>
    <row r="1043" spans="1:9" ht="14.25">
      <c r="A1043" s="180"/>
      <c r="B1043" s="64" t="s">
        <v>140</v>
      </c>
      <c r="C1043" s="214"/>
      <c r="D1043" s="214"/>
      <c r="E1043" s="215">
        <v>330</v>
      </c>
      <c r="F1043" s="186"/>
      <c r="G1043" s="186">
        <v>1.5942028985507246</v>
      </c>
      <c r="I1043" s="216"/>
    </row>
    <row r="1044" spans="1:9" ht="14.25">
      <c r="A1044" s="180"/>
      <c r="B1044" s="64" t="s">
        <v>141</v>
      </c>
      <c r="C1044" s="214"/>
      <c r="D1044" s="214"/>
      <c r="E1044" s="215">
        <v>57</v>
      </c>
      <c r="F1044" s="186"/>
      <c r="G1044" s="186">
        <v>2.590909090909091</v>
      </c>
      <c r="I1044" s="216"/>
    </row>
    <row r="1045" spans="1:9" ht="14.25">
      <c r="A1045" s="180"/>
      <c r="B1045" s="64" t="s">
        <v>142</v>
      </c>
      <c r="C1045" s="214"/>
      <c r="D1045" s="214"/>
      <c r="E1045" s="215"/>
      <c r="F1045" s="186"/>
      <c r="G1045" s="186"/>
      <c r="I1045" s="216"/>
    </row>
    <row r="1046" spans="1:7" ht="13.5">
      <c r="A1046" s="180"/>
      <c r="B1046" s="64" t="s">
        <v>972</v>
      </c>
      <c r="C1046" s="214"/>
      <c r="D1046" s="214"/>
      <c r="E1046" s="215">
        <v>206</v>
      </c>
      <c r="F1046" s="186"/>
      <c r="G1046" s="186">
        <v>0.789272030651341</v>
      </c>
    </row>
    <row r="1047" spans="1:7" ht="13.5">
      <c r="A1047" s="180"/>
      <c r="B1047" s="64" t="s">
        <v>973</v>
      </c>
      <c r="C1047" s="214"/>
      <c r="D1047" s="214"/>
      <c r="E1047" s="215"/>
      <c r="F1047" s="186"/>
      <c r="G1047" s="186"/>
    </row>
    <row r="1048" spans="1:7" ht="13.5">
      <c r="A1048" s="180"/>
      <c r="B1048" s="64" t="s">
        <v>974</v>
      </c>
      <c r="C1048" s="214"/>
      <c r="D1048" s="214"/>
      <c r="E1048" s="215"/>
      <c r="F1048" s="186"/>
      <c r="G1048" s="186"/>
    </row>
    <row r="1049" spans="1:7" ht="13.5">
      <c r="A1049" s="180"/>
      <c r="B1049" s="64" t="s">
        <v>975</v>
      </c>
      <c r="C1049" s="214"/>
      <c r="D1049" s="214"/>
      <c r="E1049" s="215"/>
      <c r="F1049" s="186"/>
      <c r="G1049" s="186"/>
    </row>
    <row r="1050" spans="1:7" ht="13.5">
      <c r="A1050" s="180"/>
      <c r="B1050" s="64" t="s">
        <v>976</v>
      </c>
      <c r="C1050" s="214"/>
      <c r="D1050" s="214"/>
      <c r="E1050" s="215">
        <v>866</v>
      </c>
      <c r="F1050" s="186"/>
      <c r="G1050" s="186">
        <v>0.8295019157088123</v>
      </c>
    </row>
    <row r="1051" spans="1:7" ht="13.5">
      <c r="A1051" s="180"/>
      <c r="B1051" s="64" t="s">
        <v>977</v>
      </c>
      <c r="C1051" s="214"/>
      <c r="D1051" s="214"/>
      <c r="E1051" s="215">
        <v>86</v>
      </c>
      <c r="F1051" s="186"/>
      <c r="G1051" s="186">
        <v>1.6862745098039216</v>
      </c>
    </row>
    <row r="1052" spans="1:7" ht="13.5">
      <c r="A1052" s="180"/>
      <c r="B1052" s="64" t="s">
        <v>978</v>
      </c>
      <c r="C1052" s="214"/>
      <c r="D1052" s="214"/>
      <c r="E1052" s="215"/>
      <c r="F1052" s="186"/>
      <c r="G1052" s="186"/>
    </row>
    <row r="1053" spans="1:7" ht="13.5">
      <c r="A1053" s="180"/>
      <c r="B1053" s="64" t="s">
        <v>979</v>
      </c>
      <c r="C1053" s="214"/>
      <c r="D1053" s="214"/>
      <c r="E1053" s="215"/>
      <c r="F1053" s="186"/>
      <c r="G1053" s="186"/>
    </row>
    <row r="1054" spans="1:7" ht="13.5">
      <c r="A1054" s="180"/>
      <c r="B1054" s="64" t="s">
        <v>980</v>
      </c>
      <c r="C1054" s="214"/>
      <c r="D1054" s="214"/>
      <c r="E1054" s="215"/>
      <c r="F1054" s="186"/>
      <c r="G1054" s="186"/>
    </row>
    <row r="1055" spans="1:7" ht="13.5">
      <c r="A1055" s="219"/>
      <c r="B1055" s="64" t="s">
        <v>981</v>
      </c>
      <c r="C1055" s="214"/>
      <c r="D1055" s="214"/>
      <c r="E1055" s="215"/>
      <c r="F1055" s="186"/>
      <c r="G1055" s="186"/>
    </row>
    <row r="1056" spans="1:7" ht="13.5">
      <c r="A1056" s="180"/>
      <c r="B1056" s="64" t="s">
        <v>982</v>
      </c>
      <c r="C1056" s="214"/>
      <c r="D1056" s="214"/>
      <c r="E1056" s="215"/>
      <c r="F1056" s="186"/>
      <c r="G1056" s="186">
        <v>0</v>
      </c>
    </row>
    <row r="1057" spans="1:7" ht="13.5">
      <c r="A1057" s="180"/>
      <c r="B1057" s="64" t="s">
        <v>983</v>
      </c>
      <c r="C1057" s="214"/>
      <c r="D1057" s="214">
        <v>905</v>
      </c>
      <c r="E1057" s="215">
        <v>860</v>
      </c>
      <c r="F1057" s="186">
        <v>0.9502762430939227</v>
      </c>
      <c r="G1057" s="186"/>
    </row>
    <row r="1058" spans="1:7" ht="13.5">
      <c r="A1058" s="180"/>
      <c r="B1058" s="64" t="s">
        <v>984</v>
      </c>
      <c r="C1058" s="214"/>
      <c r="D1058" s="214">
        <v>905</v>
      </c>
      <c r="E1058" s="215">
        <v>860</v>
      </c>
      <c r="F1058" s="186">
        <v>0.9502762430939227</v>
      </c>
      <c r="G1058" s="186"/>
    </row>
    <row r="1059" spans="1:7" ht="13.5">
      <c r="A1059" s="180" t="s">
        <v>985</v>
      </c>
      <c r="B1059" s="64" t="s">
        <v>44</v>
      </c>
      <c r="C1059" s="214">
        <v>156002</v>
      </c>
      <c r="D1059" s="214">
        <v>117949</v>
      </c>
      <c r="E1059" s="215">
        <v>112980</v>
      </c>
      <c r="F1059" s="186">
        <v>0.9578716224809027</v>
      </c>
      <c r="G1059" s="186">
        <v>0.7563514644351464</v>
      </c>
    </row>
    <row r="1060" spans="1:7" ht="13.5">
      <c r="A1060" s="180"/>
      <c r="B1060" s="64" t="s">
        <v>986</v>
      </c>
      <c r="C1060" s="214">
        <v>106510</v>
      </c>
      <c r="D1060" s="214">
        <v>67077</v>
      </c>
      <c r="E1060" s="215">
        <v>62108</v>
      </c>
      <c r="F1060" s="186">
        <v>0.9259209565126646</v>
      </c>
      <c r="G1060" s="186">
        <v>0.6031659706710693</v>
      </c>
    </row>
    <row r="1061" spans="1:7" ht="13.5">
      <c r="A1061" s="180"/>
      <c r="B1061" s="64" t="s">
        <v>987</v>
      </c>
      <c r="C1061" s="214"/>
      <c r="D1061" s="214"/>
      <c r="E1061" s="215"/>
      <c r="F1061" s="186"/>
      <c r="G1061" s="186"/>
    </row>
    <row r="1062" spans="1:7" ht="13.5">
      <c r="A1062" s="180"/>
      <c r="B1062" s="64" t="s">
        <v>988</v>
      </c>
      <c r="C1062" s="214"/>
      <c r="D1062" s="214"/>
      <c r="E1062" s="215"/>
      <c r="F1062" s="186"/>
      <c r="G1062" s="186"/>
    </row>
    <row r="1063" spans="1:7" ht="13.5">
      <c r="A1063" s="180"/>
      <c r="B1063" s="64" t="s">
        <v>989</v>
      </c>
      <c r="C1063" s="214"/>
      <c r="D1063" s="214"/>
      <c r="E1063" s="215">
        <v>28920</v>
      </c>
      <c r="F1063" s="186"/>
      <c r="G1063" s="186">
        <v>0.5730250252630328</v>
      </c>
    </row>
    <row r="1064" spans="1:7" ht="13.5">
      <c r="A1064" s="180"/>
      <c r="B1064" s="64" t="s">
        <v>990</v>
      </c>
      <c r="C1064" s="214"/>
      <c r="D1064" s="214"/>
      <c r="E1064" s="215"/>
      <c r="F1064" s="186"/>
      <c r="G1064" s="186"/>
    </row>
    <row r="1065" spans="1:7" ht="13.5">
      <c r="A1065" s="180"/>
      <c r="B1065" s="64" t="s">
        <v>991</v>
      </c>
      <c r="C1065" s="214"/>
      <c r="D1065" s="214"/>
      <c r="E1065" s="215">
        <v>31011</v>
      </c>
      <c r="F1065" s="186"/>
      <c r="G1065" s="186">
        <v>0.7341445515020951</v>
      </c>
    </row>
    <row r="1066" spans="1:7" ht="13.5">
      <c r="A1066" s="180"/>
      <c r="B1066" s="64" t="s">
        <v>992</v>
      </c>
      <c r="C1066" s="214"/>
      <c r="D1066" s="214"/>
      <c r="E1066" s="215">
        <v>1688</v>
      </c>
      <c r="F1066" s="186"/>
      <c r="G1066" s="186">
        <v>0.44176917037424757</v>
      </c>
    </row>
    <row r="1067" spans="1:7" ht="13.5">
      <c r="A1067" s="180"/>
      <c r="B1067" s="64" t="s">
        <v>993</v>
      </c>
      <c r="C1067" s="214"/>
      <c r="D1067" s="214"/>
      <c r="E1067" s="215">
        <v>97</v>
      </c>
      <c r="F1067" s="186"/>
      <c r="G1067" s="186">
        <v>0.23950617283950618</v>
      </c>
    </row>
    <row r="1068" spans="1:7" ht="13.5">
      <c r="A1068" s="180"/>
      <c r="B1068" s="64" t="s">
        <v>994</v>
      </c>
      <c r="C1068" s="214"/>
      <c r="D1068" s="214"/>
      <c r="E1068" s="215">
        <v>392</v>
      </c>
      <c r="F1068" s="186"/>
      <c r="G1068" s="186">
        <v>0.06496519721577726</v>
      </c>
    </row>
    <row r="1069" spans="1:7" ht="13.5">
      <c r="A1069" s="180"/>
      <c r="B1069" s="64" t="s">
        <v>995</v>
      </c>
      <c r="C1069" s="214">
        <v>48508</v>
      </c>
      <c r="D1069" s="214">
        <v>49434</v>
      </c>
      <c r="E1069" s="215">
        <v>49434</v>
      </c>
      <c r="F1069" s="186">
        <v>1</v>
      </c>
      <c r="G1069" s="186">
        <v>1.0882793237055302</v>
      </c>
    </row>
    <row r="1070" spans="1:7" ht="13.5">
      <c r="A1070" s="180"/>
      <c r="B1070" s="64" t="s">
        <v>996</v>
      </c>
      <c r="C1070" s="214"/>
      <c r="D1070" s="214"/>
      <c r="E1070" s="215">
        <v>48798</v>
      </c>
      <c r="F1070" s="186"/>
      <c r="G1070" s="186">
        <v>1.0864038114744974</v>
      </c>
    </row>
    <row r="1071" spans="1:7" ht="13.5">
      <c r="A1071" s="180"/>
      <c r="B1071" s="64" t="s">
        <v>997</v>
      </c>
      <c r="C1071" s="214"/>
      <c r="D1071" s="214"/>
      <c r="E1071" s="215">
        <v>0</v>
      </c>
      <c r="F1071" s="186"/>
      <c r="G1071" s="186"/>
    </row>
    <row r="1072" spans="1:7" ht="13.5">
      <c r="A1072" s="180"/>
      <c r="B1072" s="64" t="s">
        <v>998</v>
      </c>
      <c r="C1072" s="214"/>
      <c r="D1072" s="214"/>
      <c r="E1072" s="215">
        <v>636</v>
      </c>
      <c r="F1072" s="186"/>
      <c r="G1072" s="186">
        <v>1.2544378698224852</v>
      </c>
    </row>
    <row r="1073" spans="1:7" ht="13.5">
      <c r="A1073" s="180"/>
      <c r="B1073" s="64" t="s">
        <v>999</v>
      </c>
      <c r="C1073" s="214">
        <v>984</v>
      </c>
      <c r="D1073" s="214">
        <v>1438</v>
      </c>
      <c r="E1073" s="215">
        <v>1438</v>
      </c>
      <c r="F1073" s="186">
        <v>1</v>
      </c>
      <c r="G1073" s="186">
        <v>1.4658511722731906</v>
      </c>
    </row>
    <row r="1074" spans="1:7" ht="13.5">
      <c r="A1074" s="180"/>
      <c r="B1074" s="64" t="s">
        <v>1000</v>
      </c>
      <c r="C1074" s="214"/>
      <c r="D1074" s="214"/>
      <c r="E1074" s="215">
        <v>345</v>
      </c>
      <c r="F1074" s="186"/>
      <c r="G1074" s="186">
        <v>7.840909090909091</v>
      </c>
    </row>
    <row r="1075" spans="1:7" ht="13.5">
      <c r="A1075" s="180"/>
      <c r="B1075" s="64" t="s">
        <v>1001</v>
      </c>
      <c r="C1075" s="214"/>
      <c r="D1075" s="214"/>
      <c r="E1075" s="215">
        <v>1093</v>
      </c>
      <c r="F1075" s="186"/>
      <c r="G1075" s="186">
        <v>1.1664887940234792</v>
      </c>
    </row>
    <row r="1076" spans="1:7" ht="13.5">
      <c r="A1076" s="180"/>
      <c r="B1076" s="64" t="s">
        <v>1002</v>
      </c>
      <c r="C1076" s="214"/>
      <c r="D1076" s="214"/>
      <c r="E1076" s="215"/>
      <c r="F1076" s="186"/>
      <c r="G1076" s="186"/>
    </row>
    <row r="1077" spans="1:7" ht="13.5">
      <c r="A1077" s="180" t="s">
        <v>1003</v>
      </c>
      <c r="B1077" s="64" t="s">
        <v>1004</v>
      </c>
      <c r="C1077" s="214">
        <v>4186</v>
      </c>
      <c r="D1077" s="214">
        <v>6726</v>
      </c>
      <c r="E1077" s="215">
        <v>5461</v>
      </c>
      <c r="F1077" s="186">
        <v>0.811923877490336</v>
      </c>
      <c r="G1077" s="186">
        <v>1.337496938525594</v>
      </c>
    </row>
    <row r="1078" spans="1:7" ht="13.5">
      <c r="A1078" s="180"/>
      <c r="B1078" s="64" t="s">
        <v>1005</v>
      </c>
      <c r="C1078" s="214">
        <v>2358</v>
      </c>
      <c r="D1078" s="214">
        <v>4061</v>
      </c>
      <c r="E1078" s="215">
        <v>3647</v>
      </c>
      <c r="F1078" s="186">
        <v>0.8980546663383403</v>
      </c>
      <c r="G1078" s="186">
        <v>1.5746977547495682</v>
      </c>
    </row>
    <row r="1079" spans="1:7" ht="13.5">
      <c r="A1079" s="180"/>
      <c r="B1079" s="64" t="s">
        <v>140</v>
      </c>
      <c r="C1079" s="214"/>
      <c r="D1079" s="214"/>
      <c r="E1079" s="215">
        <v>535</v>
      </c>
      <c r="F1079" s="186"/>
      <c r="G1079" s="186">
        <v>0.7798833819241983</v>
      </c>
    </row>
    <row r="1080" spans="1:7" ht="13.5">
      <c r="A1080" s="180"/>
      <c r="B1080" s="64" t="s">
        <v>141</v>
      </c>
      <c r="C1080" s="214"/>
      <c r="D1080" s="214"/>
      <c r="E1080" s="215">
        <v>183</v>
      </c>
      <c r="F1080" s="186"/>
      <c r="G1080" s="186">
        <v>1.0457142857142858</v>
      </c>
    </row>
    <row r="1081" spans="1:7" ht="13.5">
      <c r="A1081" s="180"/>
      <c r="B1081" s="64" t="s">
        <v>142</v>
      </c>
      <c r="C1081" s="214"/>
      <c r="D1081" s="214"/>
      <c r="E1081" s="215"/>
      <c r="F1081" s="186"/>
      <c r="G1081" s="186"/>
    </row>
    <row r="1082" spans="1:7" ht="13.5">
      <c r="A1082" s="180"/>
      <c r="B1082" s="64" t="s">
        <v>1006</v>
      </c>
      <c r="C1082" s="214"/>
      <c r="D1082" s="214"/>
      <c r="E1082" s="215"/>
      <c r="F1082" s="186"/>
      <c r="G1082" s="186"/>
    </row>
    <row r="1083" spans="1:7" ht="13.5">
      <c r="A1083" s="180"/>
      <c r="B1083" s="64" t="s">
        <v>1007</v>
      </c>
      <c r="C1083" s="214"/>
      <c r="D1083" s="214"/>
      <c r="E1083" s="215">
        <v>2</v>
      </c>
      <c r="F1083" s="186"/>
      <c r="G1083" s="186">
        <v>2</v>
      </c>
    </row>
    <row r="1084" spans="1:7" ht="13.5">
      <c r="A1084" s="180"/>
      <c r="B1084" s="64" t="s">
        <v>1008</v>
      </c>
      <c r="C1084" s="214"/>
      <c r="D1084" s="214"/>
      <c r="E1084" s="215">
        <v>408</v>
      </c>
      <c r="F1084" s="186"/>
      <c r="G1084" s="186">
        <v>4.294736842105263</v>
      </c>
    </row>
    <row r="1085" spans="1:7" ht="13.5">
      <c r="A1085" s="180"/>
      <c r="B1085" s="64" t="s">
        <v>1009</v>
      </c>
      <c r="C1085" s="214"/>
      <c r="D1085" s="214"/>
      <c r="E1085" s="215"/>
      <c r="F1085" s="186"/>
      <c r="G1085" s="186"/>
    </row>
    <row r="1086" spans="1:7" ht="13.5">
      <c r="A1086" s="180"/>
      <c r="B1086" s="64" t="s">
        <v>1010</v>
      </c>
      <c r="C1086" s="214"/>
      <c r="D1086" s="214"/>
      <c r="E1086" s="215">
        <v>72</v>
      </c>
      <c r="F1086" s="186"/>
      <c r="G1086" s="186">
        <v>0.9230769230769231</v>
      </c>
    </row>
    <row r="1087" spans="1:7" ht="13.5">
      <c r="A1087" s="180"/>
      <c r="B1087" s="64" t="s">
        <v>1011</v>
      </c>
      <c r="C1087" s="214"/>
      <c r="D1087" s="214"/>
      <c r="E1087" s="215"/>
      <c r="F1087" s="186"/>
      <c r="G1087" s="186"/>
    </row>
    <row r="1088" spans="1:7" ht="13.5">
      <c r="A1088" s="180"/>
      <c r="B1088" s="64" t="s">
        <v>1012</v>
      </c>
      <c r="C1088" s="214"/>
      <c r="D1088" s="214"/>
      <c r="E1088" s="215"/>
      <c r="F1088" s="186"/>
      <c r="G1088" s="186"/>
    </row>
    <row r="1089" spans="1:7" ht="13.5">
      <c r="A1089" s="180"/>
      <c r="B1089" s="64" t="s">
        <v>1013</v>
      </c>
      <c r="C1089" s="214"/>
      <c r="D1089" s="214"/>
      <c r="E1089" s="215">
        <v>1974</v>
      </c>
      <c r="F1089" s="186"/>
      <c r="G1089" s="186">
        <v>1.604878048780488</v>
      </c>
    </row>
    <row r="1090" spans="1:7" ht="13.5">
      <c r="A1090" s="180"/>
      <c r="B1090" s="64" t="s">
        <v>1014</v>
      </c>
      <c r="C1090" s="214"/>
      <c r="D1090" s="214"/>
      <c r="E1090" s="215"/>
      <c r="F1090" s="186"/>
      <c r="G1090" s="186"/>
    </row>
    <row r="1091" spans="1:7" ht="13.5">
      <c r="A1091" s="180"/>
      <c r="B1091" s="64" t="s">
        <v>149</v>
      </c>
      <c r="C1091" s="214"/>
      <c r="D1091" s="214"/>
      <c r="E1091" s="215"/>
      <c r="F1091" s="186"/>
      <c r="G1091" s="186"/>
    </row>
    <row r="1092" spans="1:7" ht="13.5">
      <c r="A1092" s="180"/>
      <c r="B1092" s="64" t="s">
        <v>1015</v>
      </c>
      <c r="C1092" s="214"/>
      <c r="D1092" s="214"/>
      <c r="E1092" s="215">
        <v>473</v>
      </c>
      <c r="F1092" s="186"/>
      <c r="G1092" s="186">
        <v>9.27450980392157</v>
      </c>
    </row>
    <row r="1093" spans="1:7" ht="13.5">
      <c r="A1093" s="180"/>
      <c r="B1093" s="64" t="s">
        <v>1016</v>
      </c>
      <c r="C1093" s="214"/>
      <c r="D1093" s="214">
        <v>1306</v>
      </c>
      <c r="E1093" s="215">
        <v>660</v>
      </c>
      <c r="F1093" s="186">
        <v>0.5053598774885145</v>
      </c>
      <c r="G1093" s="186"/>
    </row>
    <row r="1094" spans="1:7" ht="13.5">
      <c r="A1094" s="180"/>
      <c r="B1094" s="64" t="s">
        <v>140</v>
      </c>
      <c r="C1094" s="214"/>
      <c r="D1094" s="214"/>
      <c r="E1094" s="215"/>
      <c r="F1094" s="186"/>
      <c r="G1094" s="186"/>
    </row>
    <row r="1095" spans="1:7" ht="13.5">
      <c r="A1095" s="180"/>
      <c r="B1095" s="64" t="s">
        <v>141</v>
      </c>
      <c r="C1095" s="214"/>
      <c r="D1095" s="214"/>
      <c r="E1095" s="215">
        <v>10</v>
      </c>
      <c r="F1095" s="186"/>
      <c r="G1095" s="186"/>
    </row>
    <row r="1096" spans="1:7" ht="13.5">
      <c r="A1096" s="180"/>
      <c r="B1096" s="64" t="s">
        <v>142</v>
      </c>
      <c r="C1096" s="214"/>
      <c r="D1096" s="214"/>
      <c r="E1096" s="215"/>
      <c r="F1096" s="186"/>
      <c r="G1096" s="186"/>
    </row>
    <row r="1097" spans="1:7" ht="13.5">
      <c r="A1097" s="180"/>
      <c r="B1097" s="64" t="s">
        <v>1017</v>
      </c>
      <c r="C1097" s="214"/>
      <c r="D1097" s="214"/>
      <c r="E1097" s="215"/>
      <c r="F1097" s="186"/>
      <c r="G1097" s="186"/>
    </row>
    <row r="1098" spans="1:7" ht="13.5">
      <c r="A1098" s="180"/>
      <c r="B1098" s="64" t="s">
        <v>1018</v>
      </c>
      <c r="C1098" s="214"/>
      <c r="D1098" s="214"/>
      <c r="E1098" s="215"/>
      <c r="F1098" s="186"/>
      <c r="G1098" s="186"/>
    </row>
    <row r="1099" spans="1:7" ht="13.5">
      <c r="A1099" s="180"/>
      <c r="B1099" s="64" t="s">
        <v>1019</v>
      </c>
      <c r="C1099" s="214"/>
      <c r="D1099" s="214"/>
      <c r="E1099" s="215"/>
      <c r="F1099" s="186"/>
      <c r="G1099" s="186"/>
    </row>
    <row r="1100" spans="1:7" ht="13.5">
      <c r="A1100" s="180"/>
      <c r="B1100" s="64" t="s">
        <v>1020</v>
      </c>
      <c r="C1100" s="214"/>
      <c r="D1100" s="214"/>
      <c r="E1100" s="215"/>
      <c r="F1100" s="186"/>
      <c r="G1100" s="186"/>
    </row>
    <row r="1101" spans="1:7" ht="13.5">
      <c r="A1101" s="180"/>
      <c r="B1101" s="64" t="s">
        <v>1021</v>
      </c>
      <c r="C1101" s="214"/>
      <c r="D1101" s="214"/>
      <c r="E1101" s="215"/>
      <c r="F1101" s="186"/>
      <c r="G1101" s="186"/>
    </row>
    <row r="1102" spans="1:7" ht="13.5">
      <c r="A1102" s="180"/>
      <c r="B1102" s="64" t="s">
        <v>1022</v>
      </c>
      <c r="C1102" s="214"/>
      <c r="D1102" s="214"/>
      <c r="E1102" s="215"/>
      <c r="F1102" s="186"/>
      <c r="G1102" s="186"/>
    </row>
    <row r="1103" spans="1:7" ht="13.5">
      <c r="A1103" s="180"/>
      <c r="B1103" s="64" t="s">
        <v>1023</v>
      </c>
      <c r="C1103" s="214"/>
      <c r="D1103" s="214"/>
      <c r="E1103" s="215">
        <v>650</v>
      </c>
      <c r="F1103" s="186"/>
      <c r="G1103" s="186"/>
    </row>
    <row r="1104" spans="1:7" ht="13.5">
      <c r="A1104" s="180"/>
      <c r="B1104" s="64" t="s">
        <v>1024</v>
      </c>
      <c r="C1104" s="214"/>
      <c r="D1104" s="214"/>
      <c r="E1104" s="215"/>
      <c r="F1104" s="186"/>
      <c r="G1104" s="186"/>
    </row>
    <row r="1105" spans="1:7" ht="13.5">
      <c r="A1105" s="180"/>
      <c r="B1105" s="64" t="s">
        <v>149</v>
      </c>
      <c r="C1105" s="214"/>
      <c r="D1105" s="214"/>
      <c r="E1105" s="215"/>
      <c r="F1105" s="186"/>
      <c r="G1105" s="186"/>
    </row>
    <row r="1106" spans="1:7" ht="13.5">
      <c r="A1106" s="180"/>
      <c r="B1106" s="64" t="s">
        <v>1025</v>
      </c>
      <c r="C1106" s="214"/>
      <c r="D1106" s="214"/>
      <c r="E1106" s="215"/>
      <c r="F1106" s="186"/>
      <c r="G1106" s="186"/>
    </row>
    <row r="1107" spans="1:7" ht="13.5">
      <c r="A1107" s="180"/>
      <c r="B1107" s="64" t="s">
        <v>1026</v>
      </c>
      <c r="C1107" s="214"/>
      <c r="D1107" s="214"/>
      <c r="E1107" s="215"/>
      <c r="F1107" s="186"/>
      <c r="G1107" s="186"/>
    </row>
    <row r="1108" spans="1:7" ht="13.5">
      <c r="A1108" s="180"/>
      <c r="B1108" s="64" t="s">
        <v>1027</v>
      </c>
      <c r="C1108" s="214"/>
      <c r="D1108" s="214"/>
      <c r="E1108" s="215"/>
      <c r="F1108" s="186"/>
      <c r="G1108" s="186"/>
    </row>
    <row r="1109" spans="1:7" ht="13.5">
      <c r="A1109" s="180"/>
      <c r="B1109" s="64" t="s">
        <v>1028</v>
      </c>
      <c r="C1109" s="214"/>
      <c r="D1109" s="214"/>
      <c r="E1109" s="215"/>
      <c r="F1109" s="186"/>
      <c r="G1109" s="186"/>
    </row>
    <row r="1110" spans="1:7" ht="13.5">
      <c r="A1110" s="180"/>
      <c r="B1110" s="64" t="s">
        <v>1029</v>
      </c>
      <c r="C1110" s="214"/>
      <c r="D1110" s="214"/>
      <c r="E1110" s="215"/>
      <c r="F1110" s="186"/>
      <c r="G1110" s="186"/>
    </row>
    <row r="1111" spans="1:7" ht="13.5">
      <c r="A1111" s="180"/>
      <c r="B1111" s="64" t="s">
        <v>1030</v>
      </c>
      <c r="C1111" s="214"/>
      <c r="D1111" s="214"/>
      <c r="E1111" s="215"/>
      <c r="F1111" s="186"/>
      <c r="G1111" s="186"/>
    </row>
    <row r="1112" spans="1:7" ht="13.5">
      <c r="A1112" s="180"/>
      <c r="B1112" s="64" t="s">
        <v>1031</v>
      </c>
      <c r="C1112" s="214">
        <v>1808</v>
      </c>
      <c r="D1112" s="214">
        <v>1318</v>
      </c>
      <c r="E1112" s="215">
        <v>1113</v>
      </c>
      <c r="F1112" s="186">
        <v>0.8444613050075872</v>
      </c>
      <c r="G1112" s="186">
        <v>0.6370921579851173</v>
      </c>
    </row>
    <row r="1113" spans="1:7" ht="13.5">
      <c r="A1113" s="180"/>
      <c r="B1113" s="64" t="s">
        <v>1032</v>
      </c>
      <c r="C1113" s="214"/>
      <c r="D1113" s="214"/>
      <c r="E1113" s="215">
        <v>0</v>
      </c>
      <c r="F1113" s="186"/>
      <c r="G1113" s="186"/>
    </row>
    <row r="1114" spans="1:7" ht="13.5">
      <c r="A1114" s="180"/>
      <c r="B1114" s="64" t="s">
        <v>1033</v>
      </c>
      <c r="C1114" s="214"/>
      <c r="D1114" s="214"/>
      <c r="E1114" s="215">
        <v>52</v>
      </c>
      <c r="F1114" s="186"/>
      <c r="G1114" s="186"/>
    </row>
    <row r="1115" spans="1:7" ht="13.5">
      <c r="A1115" s="219"/>
      <c r="B1115" s="64" t="s">
        <v>1034</v>
      </c>
      <c r="C1115" s="214"/>
      <c r="D1115" s="214"/>
      <c r="E1115" s="215">
        <v>1052</v>
      </c>
      <c r="F1115" s="186"/>
      <c r="G1115" s="186">
        <v>0.6049453709028177</v>
      </c>
    </row>
    <row r="1116" spans="1:7" ht="13.5">
      <c r="A1116" s="180"/>
      <c r="B1116" s="64" t="s">
        <v>1035</v>
      </c>
      <c r="C1116" s="214"/>
      <c r="D1116" s="214"/>
      <c r="E1116" s="215">
        <v>0</v>
      </c>
      <c r="F1116" s="186"/>
      <c r="G1116" s="186"/>
    </row>
    <row r="1117" spans="1:7" ht="13.5">
      <c r="A1117" s="180"/>
      <c r="B1117" s="64" t="s">
        <v>1036</v>
      </c>
      <c r="C1117" s="214"/>
      <c r="D1117" s="214"/>
      <c r="E1117" s="215">
        <v>9</v>
      </c>
      <c r="F1117" s="186"/>
      <c r="G1117" s="186">
        <v>1.125</v>
      </c>
    </row>
    <row r="1118" spans="1:7" ht="13.5">
      <c r="A1118" s="219"/>
      <c r="B1118" s="64" t="s">
        <v>1037</v>
      </c>
      <c r="C1118" s="214">
        <v>20</v>
      </c>
      <c r="D1118" s="214">
        <v>41</v>
      </c>
      <c r="E1118" s="215">
        <v>41</v>
      </c>
      <c r="F1118" s="186">
        <v>1</v>
      </c>
      <c r="G1118" s="186">
        <v>2.05</v>
      </c>
    </row>
    <row r="1119" spans="1:7" ht="13.5">
      <c r="A1119" s="180"/>
      <c r="B1119" s="64" t="s">
        <v>1038</v>
      </c>
      <c r="C1119" s="214"/>
      <c r="D1119" s="214"/>
      <c r="E1119" s="215"/>
      <c r="F1119" s="186"/>
      <c r="G1119" s="186"/>
    </row>
    <row r="1120" spans="1:7" ht="13.5">
      <c r="A1120" s="180"/>
      <c r="B1120" s="64" t="s">
        <v>1039</v>
      </c>
      <c r="C1120" s="214"/>
      <c r="D1120" s="214"/>
      <c r="E1120" s="215"/>
      <c r="F1120" s="186"/>
      <c r="G1120" s="186"/>
    </row>
    <row r="1121" spans="1:7" ht="13.5">
      <c r="A1121" s="180"/>
      <c r="B1121" s="64" t="s">
        <v>1040</v>
      </c>
      <c r="C1121" s="214"/>
      <c r="D1121" s="214"/>
      <c r="E1121" s="215">
        <v>41</v>
      </c>
      <c r="F1121" s="186"/>
      <c r="G1121" s="186">
        <v>2.05</v>
      </c>
    </row>
    <row r="1122" spans="1:7" ht="13.5">
      <c r="A1122" s="180"/>
      <c r="B1122" s="64" t="s">
        <v>1041</v>
      </c>
      <c r="C1122" s="214"/>
      <c r="D1122" s="214"/>
      <c r="E1122" s="215"/>
      <c r="F1122" s="186"/>
      <c r="G1122" s="186"/>
    </row>
    <row r="1123" spans="1:7" ht="13.5">
      <c r="A1123" s="180"/>
      <c r="B1123" s="64" t="s">
        <v>1042</v>
      </c>
      <c r="C1123" s="214"/>
      <c r="D1123" s="214"/>
      <c r="E1123" s="215"/>
      <c r="F1123" s="186"/>
      <c r="G1123" s="186"/>
    </row>
    <row r="1124" spans="1:7" ht="13.5">
      <c r="A1124" s="180"/>
      <c r="B1124" s="64" t="s">
        <v>1043</v>
      </c>
      <c r="C1124" s="214"/>
      <c r="D1124" s="214"/>
      <c r="E1124" s="215"/>
      <c r="F1124" s="186"/>
      <c r="G1124" s="186"/>
    </row>
    <row r="1125" spans="1:7" ht="13.5">
      <c r="A1125" s="180"/>
      <c r="B1125" s="64" t="s">
        <v>1044</v>
      </c>
      <c r="C1125" s="214"/>
      <c r="D1125" s="214"/>
      <c r="E1125" s="215"/>
      <c r="F1125" s="186"/>
      <c r="G1125" s="186"/>
    </row>
    <row r="1126" spans="1:7" ht="13.5">
      <c r="A1126" s="180"/>
      <c r="B1126" s="64" t="s">
        <v>1045</v>
      </c>
      <c r="C1126" s="214"/>
      <c r="D1126" s="214"/>
      <c r="E1126" s="215"/>
      <c r="F1126" s="186"/>
      <c r="G1126" s="186"/>
    </row>
    <row r="1127" spans="1:7" ht="13.5">
      <c r="A1127" s="180"/>
      <c r="B1127" s="64" t="s">
        <v>1046</v>
      </c>
      <c r="C1127" s="214"/>
      <c r="D1127" s="214"/>
      <c r="E1127" s="215"/>
      <c r="F1127" s="186"/>
      <c r="G1127" s="186"/>
    </row>
    <row r="1128" spans="1:7" ht="13.5">
      <c r="A1128" s="180"/>
      <c r="B1128" s="64" t="s">
        <v>1047</v>
      </c>
      <c r="C1128" s="214"/>
      <c r="D1128" s="214"/>
      <c r="E1128" s="215"/>
      <c r="F1128" s="186"/>
      <c r="G1128" s="186"/>
    </row>
    <row r="1129" spans="1:7" ht="13.5">
      <c r="A1129" s="180"/>
      <c r="B1129" s="64" t="s">
        <v>1048</v>
      </c>
      <c r="C1129" s="214"/>
      <c r="D1129" s="214"/>
      <c r="E1129" s="215"/>
      <c r="F1129" s="186"/>
      <c r="G1129" s="186"/>
    </row>
    <row r="1130" spans="1:7" ht="13.5">
      <c r="A1130" s="180" t="s">
        <v>1049</v>
      </c>
      <c r="B1130" s="64" t="s">
        <v>50</v>
      </c>
      <c r="C1130" s="214">
        <v>33318</v>
      </c>
      <c r="D1130" s="214">
        <v>6218</v>
      </c>
      <c r="E1130" s="215">
        <v>6218</v>
      </c>
      <c r="F1130" s="186">
        <v>1</v>
      </c>
      <c r="G1130" s="186">
        <v>0.17991898148148147</v>
      </c>
    </row>
    <row r="1131" spans="1:7" ht="13.5">
      <c r="A1131" s="180"/>
      <c r="B1131" s="64" t="s">
        <v>1050</v>
      </c>
      <c r="C1131" s="214">
        <v>33318</v>
      </c>
      <c r="D1131" s="214">
        <v>6218</v>
      </c>
      <c r="E1131" s="215">
        <v>6218</v>
      </c>
      <c r="F1131" s="186">
        <v>1</v>
      </c>
      <c r="G1131" s="186">
        <v>0.17991898148148147</v>
      </c>
    </row>
    <row r="1132" spans="1:7" ht="13.5">
      <c r="A1132" s="180"/>
      <c r="B1132" s="64" t="s">
        <v>1051</v>
      </c>
      <c r="C1132" s="214">
        <v>33318</v>
      </c>
      <c r="D1132" s="214">
        <v>6218</v>
      </c>
      <c r="E1132" s="215">
        <v>1767</v>
      </c>
      <c r="F1132" s="186">
        <v>0.2841749758764876</v>
      </c>
      <c r="G1132" s="186">
        <v>0.22668377164849263</v>
      </c>
    </row>
    <row r="1133" spans="1:7" ht="13.5">
      <c r="A1133" s="180"/>
      <c r="B1133" s="64" t="s">
        <v>1052</v>
      </c>
      <c r="C1133" s="214"/>
      <c r="D1133" s="214"/>
      <c r="E1133" s="215"/>
      <c r="F1133" s="186"/>
      <c r="G1133" s="186"/>
    </row>
    <row r="1134" spans="1:7" ht="13.5">
      <c r="A1134" s="180"/>
      <c r="B1134" s="64" t="s">
        <v>1053</v>
      </c>
      <c r="C1134" s="214"/>
      <c r="D1134" s="214"/>
      <c r="E1134" s="215"/>
      <c r="F1134" s="186"/>
      <c r="G1134" s="186"/>
    </row>
    <row r="1135" spans="1:7" ht="13.5">
      <c r="A1135" s="180"/>
      <c r="B1135" s="64" t="s">
        <v>1054</v>
      </c>
      <c r="C1135" s="214"/>
      <c r="D1135" s="214"/>
      <c r="E1135" s="215">
        <v>4451</v>
      </c>
      <c r="F1135" s="186"/>
      <c r="G1135" s="186">
        <v>0.16629927143657763</v>
      </c>
    </row>
    <row r="1136" spans="1:7" ht="13.5">
      <c r="A1136" s="180" t="s">
        <v>1055</v>
      </c>
      <c r="B1136" s="64" t="s">
        <v>52</v>
      </c>
      <c r="C1136" s="214">
        <v>260</v>
      </c>
      <c r="D1136" s="214">
        <v>36</v>
      </c>
      <c r="E1136" s="215">
        <v>36</v>
      </c>
      <c r="F1136" s="186">
        <v>1</v>
      </c>
      <c r="G1136" s="186">
        <v>0.13846153846153847</v>
      </c>
    </row>
    <row r="1137" spans="1:7" ht="13.5">
      <c r="A1137" s="180"/>
      <c r="B1137" s="64" t="s">
        <v>1056</v>
      </c>
      <c r="C1137" s="163">
        <v>260</v>
      </c>
      <c r="D1137" s="180">
        <v>36</v>
      </c>
      <c r="E1137" s="215">
        <v>36</v>
      </c>
      <c r="F1137" s="186">
        <v>1</v>
      </c>
      <c r="G1137" s="186">
        <v>0.13846153846153847</v>
      </c>
    </row>
    <row r="1138" spans="1:7" ht="13.5">
      <c r="A1138" s="180" t="s">
        <v>1057</v>
      </c>
      <c r="B1138" s="64" t="s">
        <v>1058</v>
      </c>
      <c r="C1138" s="214"/>
      <c r="D1138" s="214">
        <v>2425</v>
      </c>
      <c r="E1138" s="215"/>
      <c r="F1138" s="186">
        <v>0</v>
      </c>
      <c r="G1138" s="186"/>
    </row>
    <row r="1139" spans="1:7" ht="13.5">
      <c r="A1139" s="180"/>
      <c r="B1139" s="64" t="s">
        <v>1059</v>
      </c>
      <c r="C1139" s="214"/>
      <c r="D1139" s="214">
        <v>2425</v>
      </c>
      <c r="E1139" s="215"/>
      <c r="F1139" s="186">
        <v>0</v>
      </c>
      <c r="G1139" s="186"/>
    </row>
    <row r="1140" spans="1:7" ht="13.5">
      <c r="A1140" s="180"/>
      <c r="B1140" s="64" t="s">
        <v>1060</v>
      </c>
      <c r="C1140" s="214"/>
      <c r="D1140" s="214">
        <v>2425</v>
      </c>
      <c r="E1140" s="215"/>
      <c r="F1140" s="186">
        <v>0</v>
      </c>
      <c r="G1140" s="186"/>
    </row>
    <row r="1141" spans="1:7" ht="13.5">
      <c r="A1141" s="180"/>
      <c r="B1141" s="64" t="s">
        <v>1061</v>
      </c>
      <c r="C1141" s="214">
        <v>2469741</v>
      </c>
      <c r="D1141" s="214">
        <v>2525812</v>
      </c>
      <c r="E1141" s="214">
        <v>2486875</v>
      </c>
      <c r="F1141" s="186">
        <v>0.9845843633651278</v>
      </c>
      <c r="G1141" s="186">
        <v>1.0572845764739593</v>
      </c>
    </row>
  </sheetData>
  <sheetProtection/>
  <mergeCells count="2">
    <mergeCell ref="A1:G1"/>
    <mergeCell ref="B2:G2"/>
  </mergeCells>
  <printOptions/>
  <pageMargins left="0.43" right="0.31" top="0.39" bottom="0.59" header="0.31" footer="0.31"/>
  <pageSetup horizontalDpi="600" verticalDpi="600" orientation="portrait" paperSize="9" scale="86"/>
  <headerFooter alignWithMargins="0">
    <oddFooter>&amp;C第 &amp;P 页，共 &amp;N 页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showZeros="0" workbookViewId="0" topLeftCell="A1">
      <selection activeCell="F21" sqref="F21"/>
    </sheetView>
  </sheetViews>
  <sheetFormatPr defaultColWidth="9.00390625" defaultRowHeight="13.5"/>
  <cols>
    <col min="1" max="1" width="27.50390625" style="0" customWidth="1"/>
    <col min="2" max="2" width="9.375" style="0" customWidth="1"/>
    <col min="3" max="3" width="10.75390625" style="0" customWidth="1"/>
    <col min="4" max="4" width="11.00390625" style="0" customWidth="1"/>
    <col min="5" max="5" width="10.25390625" style="0" customWidth="1"/>
    <col min="6" max="6" width="27.125" style="0" customWidth="1"/>
    <col min="7" max="7" width="10.50390625" style="0" customWidth="1"/>
    <col min="8" max="8" width="10.625" style="0" customWidth="1"/>
    <col min="9" max="9" width="8.625" style="0" customWidth="1"/>
    <col min="10" max="10" width="7.625" style="0" customWidth="1"/>
  </cols>
  <sheetData>
    <row r="1" spans="1:10" ht="36" customHeight="1">
      <c r="A1" s="246" t="s">
        <v>1062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 customHeight="1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15" customHeight="1">
      <c r="A3" s="256" t="s">
        <v>2</v>
      </c>
      <c r="B3" s="256"/>
      <c r="C3" s="256"/>
      <c r="D3" s="256"/>
      <c r="E3" s="256"/>
      <c r="F3" s="256" t="s">
        <v>3</v>
      </c>
      <c r="G3" s="256"/>
      <c r="H3" s="256"/>
      <c r="I3" s="256"/>
      <c r="J3" s="256"/>
    </row>
    <row r="4" spans="1:10" s="185" customFormat="1" ht="39.75" customHeight="1">
      <c r="A4" s="113" t="s">
        <v>4</v>
      </c>
      <c r="B4" s="113" t="s">
        <v>5</v>
      </c>
      <c r="C4" s="113" t="s">
        <v>6</v>
      </c>
      <c r="D4" s="113" t="s">
        <v>7</v>
      </c>
      <c r="E4" s="113" t="s">
        <v>8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</row>
    <row r="5" spans="1:10" ht="15" customHeight="1">
      <c r="A5" s="164" t="s">
        <v>9</v>
      </c>
      <c r="B5" s="67">
        <f>B6+B7+B8+B9+B10+B11+B12+B13+B14+B15+B16+B17+B18+B19+B20+B21</f>
        <v>114569</v>
      </c>
      <c r="C5" s="67">
        <f>C6+C7+C8+C9+C10+C11+C12+C13+C14+C15+C16+C17+C18+C19+C20+C21</f>
        <v>105474</v>
      </c>
      <c r="D5" s="186">
        <v>0.9206155242692177</v>
      </c>
      <c r="E5" s="186">
        <v>1.0027284740509759</v>
      </c>
      <c r="F5" t="s">
        <v>10</v>
      </c>
      <c r="G5" s="180"/>
      <c r="H5" s="180"/>
      <c r="I5" s="180"/>
      <c r="J5" s="180"/>
    </row>
    <row r="6" spans="1:10" ht="15" customHeight="1">
      <c r="A6" s="164" t="s">
        <v>11</v>
      </c>
      <c r="B6" s="67">
        <v>73846</v>
      </c>
      <c r="C6" s="67">
        <v>66373</v>
      </c>
      <c r="D6" s="186">
        <v>0.8988029141727378</v>
      </c>
      <c r="E6" s="186">
        <v>1.1133047066322252</v>
      </c>
      <c r="F6" s="164" t="s">
        <v>12</v>
      </c>
      <c r="G6" s="67">
        <v>32817</v>
      </c>
      <c r="H6" s="67">
        <v>37588</v>
      </c>
      <c r="I6" s="204">
        <v>1.1453819666636194</v>
      </c>
      <c r="J6" s="204">
        <v>1.1239422300630924</v>
      </c>
    </row>
    <row r="7" spans="1:10" ht="15" customHeight="1">
      <c r="A7" s="164" t="s">
        <v>13</v>
      </c>
      <c r="B7" s="67"/>
      <c r="C7" s="67"/>
      <c r="D7" s="186"/>
      <c r="E7" s="186">
        <v>0</v>
      </c>
      <c r="F7" s="164" t="s">
        <v>14</v>
      </c>
      <c r="G7" s="67">
        <v>730</v>
      </c>
      <c r="H7" s="67">
        <v>1178</v>
      </c>
      <c r="I7" s="204">
        <v>1.6136986301369862</v>
      </c>
      <c r="J7" s="204">
        <v>1.6136986301369862</v>
      </c>
    </row>
    <row r="8" spans="1:10" ht="15" customHeight="1">
      <c r="A8" s="164" t="s">
        <v>15</v>
      </c>
      <c r="B8" s="67">
        <v>11454</v>
      </c>
      <c r="C8" s="67">
        <v>12110</v>
      </c>
      <c r="D8" s="186">
        <v>1.0572725685350095</v>
      </c>
      <c r="E8" s="186">
        <v>0.9856747517499593</v>
      </c>
      <c r="F8" s="164" t="s">
        <v>16</v>
      </c>
      <c r="G8" s="67">
        <v>17328</v>
      </c>
      <c r="H8" s="67">
        <v>20273</v>
      </c>
      <c r="I8" s="204">
        <v>1.1699561403508771</v>
      </c>
      <c r="J8" s="204">
        <v>0.8781893004115227</v>
      </c>
    </row>
    <row r="9" spans="1:10" ht="15" customHeight="1">
      <c r="A9" s="164" t="s">
        <v>17</v>
      </c>
      <c r="B9" s="67"/>
      <c r="C9" s="67"/>
      <c r="D9" s="186"/>
      <c r="E9" s="186"/>
      <c r="F9" s="164" t="s">
        <v>18</v>
      </c>
      <c r="G9" s="67">
        <v>41440</v>
      </c>
      <c r="H9" s="67">
        <v>43246</v>
      </c>
      <c r="I9" s="204">
        <v>1.043581081081081</v>
      </c>
      <c r="J9" s="204">
        <v>1.142804291527932</v>
      </c>
    </row>
    <row r="10" spans="1:10" ht="15" customHeight="1">
      <c r="A10" s="164" t="s">
        <v>19</v>
      </c>
      <c r="B10" s="67"/>
      <c r="C10" s="67"/>
      <c r="D10" s="186"/>
      <c r="E10" s="186"/>
      <c r="F10" s="164" t="s">
        <v>20</v>
      </c>
      <c r="G10" s="67">
        <v>3763</v>
      </c>
      <c r="H10" s="67">
        <v>4194</v>
      </c>
      <c r="I10" s="204">
        <v>1.1145362742492693</v>
      </c>
      <c r="J10" s="204">
        <v>1.1810757533089271</v>
      </c>
    </row>
    <row r="11" spans="1:10" ht="15" customHeight="1">
      <c r="A11" s="164" t="s">
        <v>21</v>
      </c>
      <c r="B11" s="67"/>
      <c r="C11" s="67"/>
      <c r="D11" s="186"/>
      <c r="E11" s="186"/>
      <c r="F11" s="164" t="s">
        <v>22</v>
      </c>
      <c r="G11" s="67">
        <v>12914</v>
      </c>
      <c r="H11" s="67">
        <v>10632</v>
      </c>
      <c r="I11" s="204">
        <v>0.8232925507201487</v>
      </c>
      <c r="J11" s="204">
        <v>0.8488622754491018</v>
      </c>
    </row>
    <row r="12" spans="1:10" ht="15" customHeight="1">
      <c r="A12" s="164" t="s">
        <v>23</v>
      </c>
      <c r="B12" s="67">
        <v>28969</v>
      </c>
      <c r="C12" s="67">
        <v>26621</v>
      </c>
      <c r="D12" s="186">
        <v>0.918947840795333</v>
      </c>
      <c r="E12" s="186">
        <v>0.9537133235410024</v>
      </c>
      <c r="F12" s="164" t="s">
        <v>24</v>
      </c>
      <c r="G12" s="67">
        <v>39016</v>
      </c>
      <c r="H12" s="67">
        <v>46962</v>
      </c>
      <c r="I12" s="204">
        <v>1.203660036907935</v>
      </c>
      <c r="J12" s="204">
        <v>1.2986560477849676</v>
      </c>
    </row>
    <row r="13" spans="1:10" ht="15" customHeight="1">
      <c r="A13" s="164" t="s">
        <v>25</v>
      </c>
      <c r="B13" s="67"/>
      <c r="C13" s="67"/>
      <c r="D13" s="186"/>
      <c r="E13" s="186"/>
      <c r="F13" s="164" t="s">
        <v>26</v>
      </c>
      <c r="G13" s="67">
        <v>23571</v>
      </c>
      <c r="H13" s="67">
        <v>28243</v>
      </c>
      <c r="I13" s="204">
        <v>1.198209664418141</v>
      </c>
      <c r="J13" s="204">
        <v>1.2596672762142633</v>
      </c>
    </row>
    <row r="14" spans="1:10" ht="15" customHeight="1">
      <c r="A14" s="164" t="s">
        <v>27</v>
      </c>
      <c r="B14" s="67">
        <v>300</v>
      </c>
      <c r="C14" s="67">
        <v>370</v>
      </c>
      <c r="D14" s="186">
        <v>1.2333333333333334</v>
      </c>
      <c r="E14" s="186">
        <v>1.3454545454545455</v>
      </c>
      <c r="F14" s="164" t="s">
        <v>28</v>
      </c>
      <c r="G14" s="67">
        <v>4085</v>
      </c>
      <c r="H14" s="67">
        <v>2807</v>
      </c>
      <c r="I14" s="204">
        <v>0.6871481028151775</v>
      </c>
      <c r="J14" s="204">
        <v>0.711894496576211</v>
      </c>
    </row>
    <row r="15" spans="1:10" ht="15" customHeight="1">
      <c r="A15" s="164" t="s">
        <v>29</v>
      </c>
      <c r="B15" s="67"/>
      <c r="C15" s="67"/>
      <c r="D15" s="186"/>
      <c r="E15" s="186"/>
      <c r="F15" s="164" t="s">
        <v>30</v>
      </c>
      <c r="G15" s="67">
        <v>1435</v>
      </c>
      <c r="H15" s="67">
        <v>20392</v>
      </c>
      <c r="I15" s="204">
        <v>14.210452961672473</v>
      </c>
      <c r="J15" s="204">
        <v>14.681065514758819</v>
      </c>
    </row>
    <row r="16" spans="1:10" ht="15" customHeight="1">
      <c r="A16" s="164" t="s">
        <v>31</v>
      </c>
      <c r="B16" s="67"/>
      <c r="C16" s="67"/>
      <c r="D16" s="186"/>
      <c r="E16" s="186"/>
      <c r="F16" s="164" t="s">
        <v>32</v>
      </c>
      <c r="G16" s="67">
        <v>19298</v>
      </c>
      <c r="H16" s="67">
        <v>14780</v>
      </c>
      <c r="I16" s="204">
        <v>0.765882474867862</v>
      </c>
      <c r="J16" s="204">
        <v>0.7870074547390842</v>
      </c>
    </row>
    <row r="17" spans="1:10" ht="15" customHeight="1">
      <c r="A17" s="164" t="s">
        <v>33</v>
      </c>
      <c r="B17" s="67"/>
      <c r="C17" s="67"/>
      <c r="D17" s="186"/>
      <c r="E17" s="186"/>
      <c r="F17" s="164" t="s">
        <v>34</v>
      </c>
      <c r="G17" s="67">
        <v>26761</v>
      </c>
      <c r="H17" s="67">
        <v>3445</v>
      </c>
      <c r="I17" s="204">
        <v>0.12873211016030792</v>
      </c>
      <c r="J17" s="204">
        <v>0.11881768641787956</v>
      </c>
    </row>
    <row r="18" spans="1:10" ht="15" customHeight="1">
      <c r="A18" s="164" t="s">
        <v>35</v>
      </c>
      <c r="B18" s="67"/>
      <c r="C18" s="67"/>
      <c r="D18" s="186"/>
      <c r="E18" s="186"/>
      <c r="F18" s="164" t="s">
        <v>36</v>
      </c>
      <c r="G18" s="67">
        <v>8772</v>
      </c>
      <c r="H18" s="67">
        <v>6983</v>
      </c>
      <c r="I18" s="204">
        <v>0.7960556315549475</v>
      </c>
      <c r="J18" s="204">
        <v>0.8131113181183046</v>
      </c>
    </row>
    <row r="19" spans="1:10" ht="15" customHeight="1">
      <c r="A19" s="164" t="s">
        <v>37</v>
      </c>
      <c r="B19" s="67"/>
      <c r="C19" s="67"/>
      <c r="D19" s="186"/>
      <c r="E19" s="186"/>
      <c r="F19" s="164" t="s">
        <v>38</v>
      </c>
      <c r="G19" s="67">
        <v>1379</v>
      </c>
      <c r="H19" s="67">
        <v>1395</v>
      </c>
      <c r="I19" s="204">
        <v>1.011602610587382</v>
      </c>
      <c r="J19" s="204">
        <v>1.043380703066567</v>
      </c>
    </row>
    <row r="20" spans="1:10" ht="15" customHeight="1">
      <c r="A20" s="164" t="s">
        <v>39</v>
      </c>
      <c r="B20" s="67"/>
      <c r="C20" s="67"/>
      <c r="D20" s="186"/>
      <c r="E20" s="186"/>
      <c r="F20" s="164" t="s">
        <v>40</v>
      </c>
      <c r="G20" s="67"/>
      <c r="H20" s="67"/>
      <c r="I20" s="204"/>
      <c r="J20" s="204">
        <v>0</v>
      </c>
    </row>
    <row r="21" spans="1:10" ht="15" customHeight="1">
      <c r="A21" s="164" t="s">
        <v>41</v>
      </c>
      <c r="B21" s="67"/>
      <c r="C21" s="67"/>
      <c r="D21" s="186"/>
      <c r="E21" s="186"/>
      <c r="F21" s="164" t="s">
        <v>42</v>
      </c>
      <c r="G21" s="67">
        <v>2404</v>
      </c>
      <c r="H21" s="67">
        <v>2601</v>
      </c>
      <c r="I21" s="204">
        <v>1.0819467554076538</v>
      </c>
      <c r="J21" s="204">
        <v>1.1473312748125275</v>
      </c>
    </row>
    <row r="22" spans="1:10" ht="15" customHeight="1">
      <c r="A22" s="164" t="s">
        <v>43</v>
      </c>
      <c r="B22" s="67">
        <f>B23+B24+B25+B26+B27+B28+B29</f>
        <v>48441</v>
      </c>
      <c r="C22" s="67">
        <f>C23+C24+C25+C26+C27+C28+C29</f>
        <v>58292</v>
      </c>
      <c r="D22" s="186">
        <v>1.2076959600338557</v>
      </c>
      <c r="E22" s="186">
        <v>1.3603850804576318</v>
      </c>
      <c r="F22" s="164" t="s">
        <v>44</v>
      </c>
      <c r="G22" s="67">
        <v>7030</v>
      </c>
      <c r="H22" s="67">
        <v>8209</v>
      </c>
      <c r="I22" s="204">
        <v>1.1677098150782361</v>
      </c>
      <c r="J22" s="204">
        <v>1.213630987581313</v>
      </c>
    </row>
    <row r="23" spans="1:10" ht="15" customHeight="1">
      <c r="A23" s="164" t="s">
        <v>45</v>
      </c>
      <c r="B23" s="67">
        <v>19930</v>
      </c>
      <c r="C23" s="67">
        <v>12768</v>
      </c>
      <c r="D23" s="186">
        <v>0.6406422478675364</v>
      </c>
      <c r="E23" s="186">
        <v>0.6823793490460157</v>
      </c>
      <c r="F23" s="164" t="s">
        <v>46</v>
      </c>
      <c r="G23" s="67">
        <v>1319</v>
      </c>
      <c r="H23" s="67">
        <v>2061</v>
      </c>
      <c r="I23" s="204">
        <v>1.5625473843821076</v>
      </c>
      <c r="J23" s="204">
        <v>1.480603448275862</v>
      </c>
    </row>
    <row r="24" spans="1:10" ht="15" customHeight="1">
      <c r="A24" s="164" t="s">
        <v>47</v>
      </c>
      <c r="B24" s="67">
        <v>5300</v>
      </c>
      <c r="C24" s="67">
        <v>15969</v>
      </c>
      <c r="D24" s="186">
        <v>3.0130188679245284</v>
      </c>
      <c r="E24" s="186">
        <v>3.0846049835812246</v>
      </c>
      <c r="F24" s="164" t="s">
        <v>48</v>
      </c>
      <c r="G24" s="67">
        <v>2500</v>
      </c>
      <c r="H24" s="67"/>
      <c r="I24" s="204">
        <v>0</v>
      </c>
      <c r="J24" s="204"/>
    </row>
    <row r="25" spans="1:10" ht="15" customHeight="1">
      <c r="A25" s="164" t="s">
        <v>49</v>
      </c>
      <c r="B25" s="67">
        <v>2150</v>
      </c>
      <c r="C25" s="67">
        <v>2569</v>
      </c>
      <c r="D25" s="186">
        <v>1.1948837209302325</v>
      </c>
      <c r="E25" s="186">
        <v>1.2434656340755081</v>
      </c>
      <c r="F25" s="164" t="s">
        <v>54</v>
      </c>
      <c r="G25" s="67"/>
      <c r="H25" s="67"/>
      <c r="I25" s="204"/>
      <c r="J25" s="204"/>
    </row>
    <row r="26" spans="1:10" ht="15" customHeight="1">
      <c r="A26" s="164" t="s">
        <v>51</v>
      </c>
      <c r="B26" s="67">
        <v>350</v>
      </c>
      <c r="C26" s="67">
        <v>688</v>
      </c>
      <c r="D26" s="186">
        <v>1.9657142857142857</v>
      </c>
      <c r="E26" s="186">
        <v>2.066066066066066</v>
      </c>
      <c r="F26" s="164" t="s">
        <v>50</v>
      </c>
      <c r="G26" s="67">
        <v>27978</v>
      </c>
      <c r="H26" s="67">
        <v>3346</v>
      </c>
      <c r="I26" s="204">
        <v>0.11959396668811209</v>
      </c>
      <c r="J26" s="204">
        <v>0.10421078858851376</v>
      </c>
    </row>
    <row r="27" spans="1:10" ht="15" customHeight="1">
      <c r="A27" s="164" t="s">
        <v>53</v>
      </c>
      <c r="B27" s="67">
        <v>3500</v>
      </c>
      <c r="C27" s="67">
        <v>7826</v>
      </c>
      <c r="D27" s="186">
        <v>2.236</v>
      </c>
      <c r="E27" s="186">
        <v>2.6546811397557666</v>
      </c>
      <c r="F27" s="164" t="s">
        <v>52</v>
      </c>
      <c r="G27" s="67">
        <v>132</v>
      </c>
      <c r="H27" s="67"/>
      <c r="I27" s="204">
        <v>0</v>
      </c>
      <c r="J27" s="204">
        <v>0</v>
      </c>
    </row>
    <row r="28" spans="1:10" ht="15" customHeight="1">
      <c r="A28" s="164" t="s">
        <v>1063</v>
      </c>
      <c r="B28" s="67"/>
      <c r="C28" s="67">
        <v>5495</v>
      </c>
      <c r="D28" s="186"/>
      <c r="E28" s="186">
        <v>0</v>
      </c>
      <c r="F28" s="164"/>
      <c r="G28" s="67"/>
      <c r="H28" s="67"/>
      <c r="I28" s="204"/>
      <c r="J28" s="204"/>
    </row>
    <row r="29" spans="1:10" ht="15" customHeight="1">
      <c r="A29" s="164" t="s">
        <v>57</v>
      </c>
      <c r="B29" s="67">
        <v>17211</v>
      </c>
      <c r="C29" s="67">
        <v>12977</v>
      </c>
      <c r="D29" s="186">
        <v>1.0854685956655628</v>
      </c>
      <c r="E29" s="186">
        <v>2.599053978853645</v>
      </c>
      <c r="F29" s="164"/>
      <c r="G29" s="67"/>
      <c r="H29" s="67"/>
      <c r="I29" s="204"/>
      <c r="J29" s="204"/>
    </row>
    <row r="30" spans="1:10" ht="15" customHeight="1">
      <c r="A30" s="154" t="s">
        <v>1064</v>
      </c>
      <c r="B30" s="91">
        <f>B5+B22</f>
        <v>163010</v>
      </c>
      <c r="C30" s="91">
        <v>163976</v>
      </c>
      <c r="D30" s="186">
        <v>2.1283114843030733</v>
      </c>
      <c r="E30" s="186">
        <v>1.106517939685946</v>
      </c>
      <c r="F30" s="154" t="s">
        <v>1065</v>
      </c>
      <c r="G30" s="91">
        <f>SUM(G6:G29)</f>
        <v>274672</v>
      </c>
      <c r="H30" s="91">
        <f>H6+H7+H8+H9+H10+H11+H12+H13+H14+H15+H16+H17+H18+H19+H20+H21+H22+H23+H24+H25+H26+H27</f>
        <v>258335</v>
      </c>
      <c r="I30" s="204">
        <v>0.9405217859847381</v>
      </c>
      <c r="J30" s="204">
        <v>0.9378482873790638</v>
      </c>
    </row>
    <row r="31" spans="1:10" ht="15" customHeight="1">
      <c r="A31" s="187"/>
      <c r="B31" s="140"/>
      <c r="C31" s="140"/>
      <c r="D31" s="186"/>
      <c r="E31" s="186"/>
      <c r="F31" s="187"/>
      <c r="G31" s="140"/>
      <c r="H31" s="140"/>
      <c r="I31" s="205"/>
      <c r="J31" s="204"/>
    </row>
    <row r="32" spans="1:10" ht="15" customHeight="1">
      <c r="A32" s="188"/>
      <c r="B32" s="129"/>
      <c r="C32" s="129"/>
      <c r="D32" s="186"/>
      <c r="E32" s="186"/>
      <c r="J32" s="204"/>
    </row>
    <row r="33" spans="1:10" ht="13.5">
      <c r="A33" s="165" t="s">
        <v>1066</v>
      </c>
      <c r="B33" s="189"/>
      <c r="C33" s="190">
        <v>536000</v>
      </c>
      <c r="D33" s="186"/>
      <c r="E33" s="186">
        <v>1.089430894308943</v>
      </c>
      <c r="F33" s="165" t="s">
        <v>61</v>
      </c>
      <c r="G33" s="190"/>
      <c r="H33" s="190">
        <v>60310</v>
      </c>
      <c r="I33" s="206"/>
      <c r="J33" s="204">
        <v>0.5897711715235674</v>
      </c>
    </row>
    <row r="34" spans="1:10" ht="13.5">
      <c r="A34" s="180" t="s">
        <v>1067</v>
      </c>
      <c r="B34" s="191"/>
      <c r="C34" s="192">
        <v>152000</v>
      </c>
      <c r="D34" s="186"/>
      <c r="E34" s="186">
        <v>1.0482758620689656</v>
      </c>
      <c r="F34" s="180" t="s">
        <v>1068</v>
      </c>
      <c r="G34" s="192"/>
      <c r="H34" s="192">
        <v>21000</v>
      </c>
      <c r="I34" s="207"/>
      <c r="J34" s="204">
        <v>2.8</v>
      </c>
    </row>
    <row r="35" spans="1:10" ht="13.5">
      <c r="A35" s="193" t="s">
        <v>1069</v>
      </c>
      <c r="B35" s="194"/>
      <c r="C35" s="195">
        <f>C33-C34</f>
        <v>384000</v>
      </c>
      <c r="D35" s="196"/>
      <c r="E35" s="196">
        <v>1.106628242074928</v>
      </c>
      <c r="F35" s="180" t="s">
        <v>1070</v>
      </c>
      <c r="G35" s="192"/>
      <c r="H35" s="192">
        <v>249116</v>
      </c>
      <c r="I35" s="207"/>
      <c r="J35" s="204">
        <v>0.7120855248113424</v>
      </c>
    </row>
    <row r="36" spans="1:13" ht="13.5">
      <c r="A36" s="180"/>
      <c r="B36" s="191"/>
      <c r="C36" s="192"/>
      <c r="D36" s="180"/>
      <c r="E36" s="180"/>
      <c r="F36" s="197" t="s">
        <v>1071</v>
      </c>
      <c r="G36" s="192"/>
      <c r="H36" s="192">
        <v>132626</v>
      </c>
      <c r="I36" s="207"/>
      <c r="J36" s="204">
        <v>1.2619029495718364</v>
      </c>
      <c r="M36" s="208"/>
    </row>
    <row r="37" spans="1:10" ht="13.5">
      <c r="A37" s="180"/>
      <c r="B37" s="191"/>
      <c r="C37" s="192"/>
      <c r="D37" s="180"/>
      <c r="E37" s="180"/>
      <c r="F37" s="197" t="s">
        <v>1072</v>
      </c>
      <c r="G37" s="192"/>
      <c r="H37" s="192">
        <f>H35-H36</f>
        <v>116490</v>
      </c>
      <c r="I37" s="207"/>
      <c r="J37" s="204">
        <v>0.4759745035547928</v>
      </c>
    </row>
    <row r="38" spans="2:10" ht="13.5">
      <c r="B38" s="198"/>
      <c r="C38" s="199"/>
      <c r="D38" s="183"/>
      <c r="E38" s="183"/>
      <c r="G38" s="199"/>
      <c r="H38" s="199"/>
      <c r="I38" s="206"/>
      <c r="J38" s="204"/>
    </row>
    <row r="39" spans="1:10" ht="13.5">
      <c r="A39" s="154" t="s">
        <v>62</v>
      </c>
      <c r="B39" s="189"/>
      <c r="C39" s="190">
        <v>1542398</v>
      </c>
      <c r="D39" s="133"/>
      <c r="E39" s="133">
        <v>0.9675356976848491</v>
      </c>
      <c r="F39" s="154" t="s">
        <v>63</v>
      </c>
      <c r="G39" s="190"/>
      <c r="H39" s="190">
        <v>1504434</v>
      </c>
      <c r="I39" s="206"/>
      <c r="J39" s="204">
        <v>1.0380317860725834</v>
      </c>
    </row>
    <row r="40" spans="1:10" ht="13.5">
      <c r="A40" s="200" t="s">
        <v>64</v>
      </c>
      <c r="B40" s="191"/>
      <c r="C40" s="192">
        <v>125968</v>
      </c>
      <c r="D40" s="186"/>
      <c r="E40" s="186">
        <v>1.040851401374934</v>
      </c>
      <c r="F40" s="200" t="s">
        <v>1073</v>
      </c>
      <c r="G40" s="192"/>
      <c r="H40" s="192">
        <v>46784</v>
      </c>
      <c r="I40" s="207"/>
      <c r="J40" s="204">
        <v>1.7456065072198799</v>
      </c>
    </row>
    <row r="41" spans="1:10" ht="13.5">
      <c r="A41" s="200" t="s">
        <v>66</v>
      </c>
      <c r="B41" s="191"/>
      <c r="C41" s="192">
        <v>745157</v>
      </c>
      <c r="D41" s="186"/>
      <c r="E41" s="186">
        <v>0.9268721360087966</v>
      </c>
      <c r="F41" s="200" t="s">
        <v>65</v>
      </c>
      <c r="G41" s="191"/>
      <c r="H41" s="191">
        <v>735573</v>
      </c>
      <c r="I41" s="134"/>
      <c r="J41" s="204">
        <v>0.9114726349911279</v>
      </c>
    </row>
    <row r="42" spans="1:10" ht="13.5">
      <c r="A42" s="200" t="s">
        <v>68</v>
      </c>
      <c r="B42" s="191"/>
      <c r="C42" s="191"/>
      <c r="D42" s="186"/>
      <c r="E42" s="186"/>
      <c r="F42" s="200" t="s">
        <v>67</v>
      </c>
      <c r="G42" s="191"/>
      <c r="H42" s="191"/>
      <c r="I42" s="134"/>
      <c r="J42" s="204">
        <v>0</v>
      </c>
    </row>
    <row r="43" spans="1:10" ht="13.5">
      <c r="A43" s="200" t="s">
        <v>1074</v>
      </c>
      <c r="B43" s="191"/>
      <c r="C43" s="191">
        <v>78684</v>
      </c>
      <c r="D43" s="186"/>
      <c r="E43" s="186">
        <v>1.651984043669956</v>
      </c>
      <c r="F43" s="200" t="s">
        <v>1075</v>
      </c>
      <c r="G43" s="191"/>
      <c r="H43" s="191"/>
      <c r="I43" s="134"/>
      <c r="J43" s="204"/>
    </row>
    <row r="44" spans="1:10" ht="13.5">
      <c r="A44" s="200" t="s">
        <v>70</v>
      </c>
      <c r="B44" s="191"/>
      <c r="C44" s="191">
        <v>671273</v>
      </c>
      <c r="D44" s="186"/>
      <c r="E44" s="186">
        <v>1.2056276861901316</v>
      </c>
      <c r="F44" s="200" t="s">
        <v>69</v>
      </c>
      <c r="G44" s="191"/>
      <c r="H44" s="191">
        <v>722077</v>
      </c>
      <c r="I44" s="134"/>
      <c r="J44" s="204">
        <v>1.1731608764949302</v>
      </c>
    </row>
    <row r="45" spans="1:10" ht="13.5">
      <c r="A45" s="200" t="s">
        <v>72</v>
      </c>
      <c r="B45" s="191"/>
      <c r="C45" s="191"/>
      <c r="D45" s="186"/>
      <c r="E45" s="186"/>
      <c r="F45" s="200" t="s">
        <v>71</v>
      </c>
      <c r="G45" s="191"/>
      <c r="H45" s="191">
        <v>60140</v>
      </c>
      <c r="I45" s="134"/>
      <c r="J45" s="204">
        <v>2.5913478110996206</v>
      </c>
    </row>
    <row r="46" spans="1:10" ht="13.5">
      <c r="A46" s="200" t="s">
        <v>1076</v>
      </c>
      <c r="B46" s="191"/>
      <c r="C46" s="191"/>
      <c r="D46" s="186"/>
      <c r="E46" s="186"/>
      <c r="F46" s="200" t="s">
        <v>1077</v>
      </c>
      <c r="G46" s="191"/>
      <c r="H46" s="191"/>
      <c r="I46" s="134"/>
      <c r="J46" s="204"/>
    </row>
    <row r="47" spans="1:10" ht="13.5">
      <c r="A47" s="200" t="s">
        <v>74</v>
      </c>
      <c r="B47" s="191"/>
      <c r="C47" s="191">
        <v>28129</v>
      </c>
      <c r="D47" s="186"/>
      <c r="E47" s="186">
        <v>0.7579489114033197</v>
      </c>
      <c r="F47" s="200" t="s">
        <v>73</v>
      </c>
      <c r="G47" s="191"/>
      <c r="H47" s="191">
        <v>226293</v>
      </c>
      <c r="I47" s="134"/>
      <c r="J47" s="204">
        <v>8.044829179849977</v>
      </c>
    </row>
    <row r="48" spans="1:10" ht="13.5">
      <c r="A48" s="200" t="s">
        <v>76</v>
      </c>
      <c r="B48" s="191"/>
      <c r="C48" s="191">
        <v>2690</v>
      </c>
      <c r="D48" s="186"/>
      <c r="E48" s="186">
        <v>0.09727345049540753</v>
      </c>
      <c r="F48" s="200" t="s">
        <v>75</v>
      </c>
      <c r="G48" s="191"/>
      <c r="H48" s="191">
        <v>966</v>
      </c>
      <c r="I48" s="134"/>
      <c r="J48" s="204">
        <v>0.15993377483443708</v>
      </c>
    </row>
    <row r="49" spans="1:10" ht="13.5">
      <c r="A49" s="200" t="s">
        <v>77</v>
      </c>
      <c r="B49" s="191"/>
      <c r="C49" s="191">
        <v>7717</v>
      </c>
      <c r="D49" s="186"/>
      <c r="E49" s="186"/>
      <c r="F49" s="200"/>
      <c r="G49" s="191"/>
      <c r="H49" s="191"/>
      <c r="I49" s="133"/>
      <c r="J49" s="204"/>
    </row>
    <row r="50" spans="1:10" ht="13.5">
      <c r="A50" s="154" t="s">
        <v>1078</v>
      </c>
      <c r="B50" s="189"/>
      <c r="C50" s="189">
        <v>2359594</v>
      </c>
      <c r="D50" s="133"/>
      <c r="E50" s="201">
        <v>1.0560576670894608</v>
      </c>
      <c r="F50" s="154" t="s">
        <v>80</v>
      </c>
      <c r="G50" s="189">
        <v>274672</v>
      </c>
      <c r="H50" s="189">
        <v>2359594</v>
      </c>
      <c r="I50" s="133">
        <v>8.590588046834043</v>
      </c>
      <c r="J50" s="204">
        <v>1.0560576670894608</v>
      </c>
    </row>
    <row r="51" spans="6:12" ht="13.5">
      <c r="F51" s="202"/>
      <c r="G51" s="203"/>
      <c r="H51" s="203"/>
      <c r="I51" s="202"/>
      <c r="J51" s="202"/>
      <c r="K51" s="143"/>
      <c r="L51" s="143"/>
    </row>
    <row r="52" spans="6:12" ht="13.5">
      <c r="F52" s="143"/>
      <c r="G52" s="143"/>
      <c r="H52" s="143"/>
      <c r="I52" s="143"/>
      <c r="J52" s="143"/>
      <c r="K52" s="143"/>
      <c r="L52" s="143"/>
    </row>
    <row r="53" spans="6:12" ht="13.5">
      <c r="F53" s="143"/>
      <c r="G53" s="143"/>
      <c r="H53" s="143"/>
      <c r="I53" s="143"/>
      <c r="J53" s="143"/>
      <c r="K53" s="143"/>
      <c r="L53" s="143"/>
    </row>
    <row r="54" spans="6:12" ht="13.5">
      <c r="F54" s="143"/>
      <c r="G54" s="143"/>
      <c r="H54" s="143"/>
      <c r="I54" s="143"/>
      <c r="J54" s="143"/>
      <c r="K54" s="143"/>
      <c r="L54" s="143"/>
    </row>
    <row r="55" spans="6:12" ht="13.5">
      <c r="F55" s="143"/>
      <c r="G55" s="143"/>
      <c r="H55" s="143"/>
      <c r="I55" s="143"/>
      <c r="J55" s="143"/>
      <c r="K55" s="143"/>
      <c r="L55" s="143"/>
    </row>
    <row r="56" spans="6:12" ht="13.5">
      <c r="F56" s="143"/>
      <c r="G56" s="143"/>
      <c r="H56" s="143"/>
      <c r="I56" s="143"/>
      <c r="J56" s="143"/>
      <c r="K56" s="143"/>
      <c r="L56" s="143"/>
    </row>
    <row r="57" spans="6:12" ht="13.5">
      <c r="F57" s="143"/>
      <c r="G57" s="143"/>
      <c r="H57" s="143"/>
      <c r="I57" s="143"/>
      <c r="J57" s="143"/>
      <c r="K57" s="143"/>
      <c r="L57" s="143"/>
    </row>
  </sheetData>
  <sheetProtection/>
  <mergeCells count="4">
    <mergeCell ref="A1:J1"/>
    <mergeCell ref="A2:J2"/>
    <mergeCell ref="A3:E3"/>
    <mergeCell ref="F3:J3"/>
  </mergeCells>
  <printOptions horizontalCentered="1"/>
  <pageMargins left="0.39" right="0.39" top="0.39" bottom="0.39" header="0.31" footer="0.31"/>
  <pageSetup horizontalDpi="200" verticalDpi="2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9"/>
  <sheetViews>
    <sheetView workbookViewId="0" topLeftCell="B1">
      <pane xSplit="1" ySplit="3" topLeftCell="C1108" activePane="bottomRight" state="frozen"/>
      <selection pane="topLeft" activeCell="A1" sqref="A1"/>
      <selection pane="topRight" activeCell="B1" sqref="B1"/>
      <selection pane="bottomLeft" activeCell="B1" sqref="B1"/>
      <selection pane="bottomRight" activeCell="E1139" sqref="E1139"/>
    </sheetView>
  </sheetViews>
  <sheetFormatPr defaultColWidth="9.00390625" defaultRowHeight="13.5"/>
  <cols>
    <col min="2" max="2" width="26.125" style="0" customWidth="1"/>
    <col min="3" max="5" width="13.25390625" style="0" bestFit="1" customWidth="1"/>
    <col min="7" max="7" width="9.25390625" style="0" bestFit="1" customWidth="1"/>
  </cols>
  <sheetData>
    <row r="1" spans="2:7" ht="23.25" customHeight="1">
      <c r="B1" s="257" t="s">
        <v>1079</v>
      </c>
      <c r="C1" s="258"/>
      <c r="D1" s="257"/>
      <c r="E1" s="257"/>
      <c r="F1" s="258"/>
      <c r="G1" s="257"/>
    </row>
    <row r="2" spans="2:7" ht="15" customHeight="1">
      <c r="B2" s="168"/>
      <c r="C2" s="168"/>
      <c r="D2" s="168"/>
      <c r="E2" s="169"/>
      <c r="F2" s="169"/>
      <c r="G2" s="170" t="s">
        <v>1080</v>
      </c>
    </row>
    <row r="3" spans="1:7" ht="36">
      <c r="A3" s="171" t="s">
        <v>1081</v>
      </c>
      <c r="B3" s="172" t="s">
        <v>1082</v>
      </c>
      <c r="C3" s="173" t="s">
        <v>136</v>
      </c>
      <c r="D3" s="173" t="s">
        <v>137</v>
      </c>
      <c r="E3" s="174" t="s">
        <v>6</v>
      </c>
      <c r="F3" s="175" t="s">
        <v>138</v>
      </c>
      <c r="G3" s="175" t="s">
        <v>8</v>
      </c>
    </row>
    <row r="4" spans="1:7" ht="13.5">
      <c r="A4" s="120" t="s">
        <v>84</v>
      </c>
      <c r="B4" s="176" t="s">
        <v>12</v>
      </c>
      <c r="C4" s="147">
        <v>32817</v>
      </c>
      <c r="D4" s="147">
        <v>40037</v>
      </c>
      <c r="E4" s="147">
        <v>37588</v>
      </c>
      <c r="F4" s="177">
        <v>0.9388315807877713</v>
      </c>
      <c r="G4" s="178">
        <v>1.1239422300630924</v>
      </c>
    </row>
    <row r="5" spans="1:7" ht="13.5">
      <c r="A5" s="120" t="s">
        <v>10</v>
      </c>
      <c r="B5" s="176" t="s">
        <v>139</v>
      </c>
      <c r="C5" s="147">
        <v>1648</v>
      </c>
      <c r="D5" s="147">
        <v>1923</v>
      </c>
      <c r="E5" s="179">
        <f>E6+E7+E8+E9+E10+E11+E12+E13+E14+E15+E16</f>
        <v>1799</v>
      </c>
      <c r="F5" s="177">
        <v>0.9355174206968279</v>
      </c>
      <c r="G5" s="178">
        <v>1.1314465408805032</v>
      </c>
    </row>
    <row r="6" spans="1:7" ht="13.5">
      <c r="A6" s="120"/>
      <c r="B6" s="176" t="s">
        <v>140</v>
      </c>
      <c r="C6" s="147"/>
      <c r="D6" s="147"/>
      <c r="E6" s="179">
        <v>905</v>
      </c>
      <c r="F6" s="177"/>
      <c r="G6" s="178">
        <v>1.1270236612702367</v>
      </c>
    </row>
    <row r="7" spans="1:7" ht="13.5">
      <c r="A7" s="120"/>
      <c r="B7" s="176" t="s">
        <v>141</v>
      </c>
      <c r="C7" s="147"/>
      <c r="D7" s="147"/>
      <c r="E7" s="179">
        <v>448</v>
      </c>
      <c r="F7" s="177"/>
      <c r="G7" s="178">
        <v>1.4043887147335423</v>
      </c>
    </row>
    <row r="8" spans="1:7" ht="13.5">
      <c r="A8" s="120"/>
      <c r="B8" s="176" t="s">
        <v>142</v>
      </c>
      <c r="C8" s="147"/>
      <c r="D8" s="147"/>
      <c r="E8" s="179"/>
      <c r="F8" s="177"/>
      <c r="G8" s="178"/>
    </row>
    <row r="9" spans="1:7" ht="13.5">
      <c r="A9" s="120"/>
      <c r="B9" s="176" t="s">
        <v>143</v>
      </c>
      <c r="C9" s="147"/>
      <c r="D9" s="147"/>
      <c r="E9" s="179">
        <v>236</v>
      </c>
      <c r="F9" s="177"/>
      <c r="G9" s="178">
        <v>0.7612903225806451</v>
      </c>
    </row>
    <row r="10" spans="1:7" ht="13.5">
      <c r="A10" s="120"/>
      <c r="B10" s="176" t="s">
        <v>144</v>
      </c>
      <c r="C10" s="147"/>
      <c r="D10" s="147"/>
      <c r="E10" s="179">
        <v>30</v>
      </c>
      <c r="F10" s="177"/>
      <c r="G10" s="178">
        <v>3</v>
      </c>
    </row>
    <row r="11" spans="1:7" ht="13.5">
      <c r="A11" s="120"/>
      <c r="B11" s="176" t="s">
        <v>145</v>
      </c>
      <c r="C11" s="147"/>
      <c r="D11" s="147"/>
      <c r="E11" s="179">
        <v>21</v>
      </c>
      <c r="F11" s="177"/>
      <c r="G11" s="178">
        <v>0.9130434782608695</v>
      </c>
    </row>
    <row r="12" spans="1:7" ht="13.5">
      <c r="A12" s="120"/>
      <c r="B12" s="176" t="s">
        <v>146</v>
      </c>
      <c r="C12" s="147"/>
      <c r="D12" s="147"/>
      <c r="E12" s="179"/>
      <c r="F12" s="177"/>
      <c r="G12" s="178"/>
    </row>
    <row r="13" spans="1:7" ht="13.5">
      <c r="A13" s="120"/>
      <c r="B13" s="176" t="s">
        <v>147</v>
      </c>
      <c r="C13" s="147"/>
      <c r="D13" s="147"/>
      <c r="E13" s="179">
        <v>147</v>
      </c>
      <c r="F13" s="177"/>
      <c r="G13" s="178">
        <v>1.3363636363636364</v>
      </c>
    </row>
    <row r="14" spans="1:7" ht="13.5">
      <c r="A14" s="120"/>
      <c r="B14" s="176" t="s">
        <v>148</v>
      </c>
      <c r="C14" s="147"/>
      <c r="D14" s="147"/>
      <c r="E14" s="179"/>
      <c r="F14" s="177"/>
      <c r="G14" s="178">
        <v>0</v>
      </c>
    </row>
    <row r="15" spans="1:7" ht="13.5">
      <c r="A15" s="120"/>
      <c r="B15" s="176" t="s">
        <v>149</v>
      </c>
      <c r="C15" s="147"/>
      <c r="D15" s="147"/>
      <c r="E15" s="179"/>
      <c r="F15" s="177"/>
      <c r="G15" s="178"/>
    </row>
    <row r="16" spans="1:7" ht="13.5">
      <c r="A16" s="120"/>
      <c r="B16" s="176" t="s">
        <v>150</v>
      </c>
      <c r="C16" s="147"/>
      <c r="D16" s="147"/>
      <c r="E16" s="179">
        <v>12</v>
      </c>
      <c r="F16" s="177"/>
      <c r="G16" s="178">
        <v>0.9230769230769231</v>
      </c>
    </row>
    <row r="17" spans="1:7" ht="13.5">
      <c r="A17" s="120"/>
      <c r="B17" s="176" t="s">
        <v>151</v>
      </c>
      <c r="C17" s="147">
        <v>1458</v>
      </c>
      <c r="D17" s="147">
        <v>1758</v>
      </c>
      <c r="E17" s="179">
        <f>E18+E19+E20+E21+E22+E23+E24+E25</f>
        <v>1758</v>
      </c>
      <c r="F17" s="177">
        <v>1</v>
      </c>
      <c r="G17" s="178">
        <v>1.2656587473002159</v>
      </c>
    </row>
    <row r="18" spans="1:7" ht="13.5">
      <c r="A18" s="120"/>
      <c r="B18" s="176" t="s">
        <v>140</v>
      </c>
      <c r="C18" s="147"/>
      <c r="D18" s="147"/>
      <c r="E18" s="179">
        <v>956</v>
      </c>
      <c r="F18" s="177"/>
      <c r="G18" s="178">
        <v>1.1518072289156627</v>
      </c>
    </row>
    <row r="19" spans="1:7" ht="13.5">
      <c r="A19" s="120"/>
      <c r="B19" s="176" t="s">
        <v>141</v>
      </c>
      <c r="C19" s="147"/>
      <c r="D19" s="147"/>
      <c r="E19" s="179">
        <v>455</v>
      </c>
      <c r="F19" s="177"/>
      <c r="G19" s="178">
        <v>1.7635658914728682</v>
      </c>
    </row>
    <row r="20" spans="1:7" ht="13.5">
      <c r="A20" s="120"/>
      <c r="B20" s="176" t="s">
        <v>142</v>
      </c>
      <c r="C20" s="147"/>
      <c r="D20" s="147"/>
      <c r="E20" s="147"/>
      <c r="F20" s="177"/>
      <c r="G20" s="178"/>
    </row>
    <row r="21" spans="1:7" ht="13.5">
      <c r="A21" s="120"/>
      <c r="B21" s="176" t="s">
        <v>152</v>
      </c>
      <c r="C21" s="147"/>
      <c r="D21" s="147"/>
      <c r="E21" s="147">
        <v>165</v>
      </c>
      <c r="F21" s="177"/>
      <c r="G21" s="178">
        <v>0.8505154639175257</v>
      </c>
    </row>
    <row r="22" spans="1:7" ht="13.5">
      <c r="A22" s="120"/>
      <c r="B22" s="176" t="s">
        <v>153</v>
      </c>
      <c r="C22" s="147"/>
      <c r="D22" s="147"/>
      <c r="E22" s="147">
        <v>136</v>
      </c>
      <c r="F22" s="177"/>
      <c r="G22" s="178">
        <v>1.511111111111111</v>
      </c>
    </row>
    <row r="23" spans="1:7" ht="13.5">
      <c r="A23" s="120"/>
      <c r="B23" s="176" t="s">
        <v>154</v>
      </c>
      <c r="C23" s="147"/>
      <c r="D23" s="147"/>
      <c r="E23" s="147">
        <v>11</v>
      </c>
      <c r="F23" s="177"/>
      <c r="G23" s="178">
        <v>0.6470588235294118</v>
      </c>
    </row>
    <row r="24" spans="1:7" ht="13.5">
      <c r="A24" s="120"/>
      <c r="B24" s="176" t="s">
        <v>149</v>
      </c>
      <c r="C24" s="147"/>
      <c r="D24" s="147"/>
      <c r="E24" s="147"/>
      <c r="F24" s="177"/>
      <c r="G24" s="178"/>
    </row>
    <row r="25" spans="1:7" ht="13.5">
      <c r="A25" s="120"/>
      <c r="B25" s="176" t="s">
        <v>155</v>
      </c>
      <c r="C25" s="147"/>
      <c r="D25" s="147"/>
      <c r="E25" s="147">
        <v>35</v>
      </c>
      <c r="F25" s="177"/>
      <c r="G25" s="178"/>
    </row>
    <row r="26" spans="1:7" ht="13.5">
      <c r="A26" s="120"/>
      <c r="B26" s="176" t="s">
        <v>156</v>
      </c>
      <c r="C26" s="147">
        <v>6022</v>
      </c>
      <c r="D26" s="147">
        <v>6634</v>
      </c>
      <c r="E26" s="147">
        <v>6634</v>
      </c>
      <c r="F26" s="177">
        <v>1</v>
      </c>
      <c r="G26" s="178">
        <v>1.1211762717593374</v>
      </c>
    </row>
    <row r="27" spans="1:7" ht="13.5">
      <c r="A27" s="120"/>
      <c r="B27" s="176" t="s">
        <v>140</v>
      </c>
      <c r="C27" s="147"/>
      <c r="D27" s="147"/>
      <c r="E27" s="147">
        <v>3400</v>
      </c>
      <c r="F27" s="177"/>
      <c r="G27" s="178">
        <v>1.1756569847856155</v>
      </c>
    </row>
    <row r="28" spans="1:7" ht="13.5">
      <c r="A28" s="120"/>
      <c r="B28" s="176" t="s">
        <v>141</v>
      </c>
      <c r="C28" s="147"/>
      <c r="D28" s="147"/>
      <c r="E28" s="147">
        <v>3232</v>
      </c>
      <c r="F28" s="177"/>
      <c r="G28" s="178">
        <v>1.074468085106383</v>
      </c>
    </row>
    <row r="29" spans="1:7" ht="13.5">
      <c r="A29" s="120"/>
      <c r="B29" s="176" t="s">
        <v>142</v>
      </c>
      <c r="C29" s="147"/>
      <c r="D29" s="147"/>
      <c r="E29" s="147"/>
      <c r="F29" s="177"/>
      <c r="G29" s="178"/>
    </row>
    <row r="30" spans="1:7" ht="13.5">
      <c r="A30" s="120"/>
      <c r="B30" s="176" t="s">
        <v>157</v>
      </c>
      <c r="C30" s="147"/>
      <c r="D30" s="147"/>
      <c r="E30" s="147"/>
      <c r="F30" s="177"/>
      <c r="G30" s="178"/>
    </row>
    <row r="31" spans="1:7" ht="13.5">
      <c r="A31" s="120"/>
      <c r="B31" s="176" t="s">
        <v>158</v>
      </c>
      <c r="C31" s="147"/>
      <c r="D31" s="147"/>
      <c r="E31" s="147">
        <v>2</v>
      </c>
      <c r="F31" s="177"/>
      <c r="G31" s="178">
        <v>1</v>
      </c>
    </row>
    <row r="32" spans="1:7" ht="13.5">
      <c r="A32" s="120"/>
      <c r="B32" s="176" t="s">
        <v>159</v>
      </c>
      <c r="C32" s="147"/>
      <c r="D32" s="147"/>
      <c r="E32" s="147"/>
      <c r="F32" s="177"/>
      <c r="G32" s="178"/>
    </row>
    <row r="33" spans="1:7" ht="13.5">
      <c r="A33" s="120"/>
      <c r="B33" s="176" t="s">
        <v>160</v>
      </c>
      <c r="C33" s="147"/>
      <c r="D33" s="147"/>
      <c r="E33" s="147"/>
      <c r="F33" s="177"/>
      <c r="G33" s="178"/>
    </row>
    <row r="34" spans="1:7" ht="13.5">
      <c r="A34" s="120"/>
      <c r="B34" s="176" t="s">
        <v>161</v>
      </c>
      <c r="C34" s="147"/>
      <c r="D34" s="147"/>
      <c r="E34" s="147"/>
      <c r="F34" s="177"/>
      <c r="G34" s="178">
        <v>0</v>
      </c>
    </row>
    <row r="35" spans="1:7" ht="13.5">
      <c r="A35" s="120"/>
      <c r="B35" s="176" t="s">
        <v>162</v>
      </c>
      <c r="C35" s="147"/>
      <c r="D35" s="147"/>
      <c r="E35" s="147"/>
      <c r="F35" s="177"/>
      <c r="G35" s="178"/>
    </row>
    <row r="36" spans="1:7" ht="13.5">
      <c r="A36" s="120"/>
      <c r="B36" s="176" t="s">
        <v>149</v>
      </c>
      <c r="C36" s="147"/>
      <c r="D36" s="147"/>
      <c r="E36" s="147"/>
      <c r="F36" s="177"/>
      <c r="G36" s="178"/>
    </row>
    <row r="37" spans="1:7" ht="13.5">
      <c r="A37" s="120"/>
      <c r="B37" s="176" t="s">
        <v>163</v>
      </c>
      <c r="C37" s="147"/>
      <c r="D37" s="147"/>
      <c r="E37" s="147"/>
      <c r="F37" s="177"/>
      <c r="G37" s="178">
        <v>0</v>
      </c>
    </row>
    <row r="38" spans="1:7" ht="13.5">
      <c r="A38" s="120"/>
      <c r="B38" s="176" t="s">
        <v>164</v>
      </c>
      <c r="C38" s="147">
        <v>1721</v>
      </c>
      <c r="D38" s="147">
        <v>2193</v>
      </c>
      <c r="E38" s="147">
        <v>2125</v>
      </c>
      <c r="F38" s="177">
        <v>0.9689922480620154</v>
      </c>
      <c r="G38" s="178">
        <v>1.2724550898203593</v>
      </c>
    </row>
    <row r="39" spans="1:7" ht="13.5">
      <c r="A39" s="120"/>
      <c r="B39" s="176" t="s">
        <v>140</v>
      </c>
      <c r="C39" s="147"/>
      <c r="D39" s="147"/>
      <c r="E39" s="147">
        <v>1008</v>
      </c>
      <c r="F39" s="177"/>
      <c r="G39" s="178">
        <v>1.227771010962241</v>
      </c>
    </row>
    <row r="40" spans="1:7" ht="13.5">
      <c r="A40" s="120"/>
      <c r="B40" s="176" t="s">
        <v>141</v>
      </c>
      <c r="C40" s="147"/>
      <c r="D40" s="147"/>
      <c r="E40" s="147">
        <v>910</v>
      </c>
      <c r="F40" s="177"/>
      <c r="G40" s="178">
        <v>1.3541666666666667</v>
      </c>
    </row>
    <row r="41" spans="1:7" ht="13.5">
      <c r="A41" s="120"/>
      <c r="B41" s="176" t="s">
        <v>142</v>
      </c>
      <c r="C41" s="147"/>
      <c r="D41" s="147"/>
      <c r="E41" s="147"/>
      <c r="F41" s="177"/>
      <c r="G41" s="178"/>
    </row>
    <row r="42" spans="1:7" ht="13.5">
      <c r="A42" s="120"/>
      <c r="B42" s="176" t="s">
        <v>165</v>
      </c>
      <c r="C42" s="147"/>
      <c r="D42" s="147"/>
      <c r="E42" s="147"/>
      <c r="F42" s="177"/>
      <c r="G42" s="178"/>
    </row>
    <row r="43" spans="1:7" ht="13.5">
      <c r="A43" s="120"/>
      <c r="B43" s="176" t="s">
        <v>166</v>
      </c>
      <c r="C43" s="147"/>
      <c r="D43" s="147"/>
      <c r="E43" s="147"/>
      <c r="F43" s="177"/>
      <c r="G43" s="178"/>
    </row>
    <row r="44" spans="1:7" ht="13.5">
      <c r="A44" s="120"/>
      <c r="B44" s="176" t="s">
        <v>167</v>
      </c>
      <c r="C44" s="147"/>
      <c r="D44" s="147"/>
      <c r="E44" s="147"/>
      <c r="F44" s="177"/>
      <c r="G44" s="178"/>
    </row>
    <row r="45" spans="1:7" ht="13.5">
      <c r="A45" s="120"/>
      <c r="B45" s="176" t="s">
        <v>168</v>
      </c>
      <c r="C45" s="147"/>
      <c r="D45" s="147"/>
      <c r="E45" s="147"/>
      <c r="F45" s="177"/>
      <c r="G45" s="178"/>
    </row>
    <row r="46" spans="1:7" ht="13.5">
      <c r="A46" s="120"/>
      <c r="B46" s="176" t="s">
        <v>169</v>
      </c>
      <c r="C46" s="147"/>
      <c r="D46" s="147"/>
      <c r="E46" s="147">
        <v>5</v>
      </c>
      <c r="F46" s="177"/>
      <c r="G46" s="178"/>
    </row>
    <row r="47" spans="1:7" ht="13.5">
      <c r="A47" s="120"/>
      <c r="B47" s="176" t="s">
        <v>170</v>
      </c>
      <c r="C47" s="147"/>
      <c r="D47" s="147"/>
      <c r="E47" s="147"/>
      <c r="F47" s="177"/>
      <c r="G47" s="178"/>
    </row>
    <row r="48" spans="1:7" ht="13.5">
      <c r="A48" s="120"/>
      <c r="B48" s="176" t="s">
        <v>149</v>
      </c>
      <c r="C48" s="147"/>
      <c r="D48" s="147"/>
      <c r="E48" s="147">
        <v>202</v>
      </c>
      <c r="F48" s="177"/>
      <c r="G48" s="178">
        <v>1.216867469879518</v>
      </c>
    </row>
    <row r="49" spans="1:7" ht="13.5">
      <c r="A49" s="120"/>
      <c r="B49" s="176" t="s">
        <v>171</v>
      </c>
      <c r="C49" s="147"/>
      <c r="D49" s="147"/>
      <c r="E49" s="147"/>
      <c r="F49" s="177"/>
      <c r="G49" s="178">
        <v>0</v>
      </c>
    </row>
    <row r="50" spans="1:7" ht="13.5">
      <c r="A50" s="120"/>
      <c r="B50" s="176" t="s">
        <v>172</v>
      </c>
      <c r="C50" s="147">
        <v>1038</v>
      </c>
      <c r="D50" s="147">
        <v>1012</v>
      </c>
      <c r="E50" s="147">
        <v>1012</v>
      </c>
      <c r="F50" s="177">
        <v>1</v>
      </c>
      <c r="G50" s="178">
        <v>0.9758919961427194</v>
      </c>
    </row>
    <row r="51" spans="1:7" ht="13.5">
      <c r="A51" s="120"/>
      <c r="B51" s="176" t="s">
        <v>140</v>
      </c>
      <c r="C51" s="147"/>
      <c r="D51" s="147"/>
      <c r="E51" s="147">
        <v>646</v>
      </c>
      <c r="F51" s="177"/>
      <c r="G51" s="178">
        <v>1.1788321167883211</v>
      </c>
    </row>
    <row r="52" spans="1:7" ht="13.5">
      <c r="A52" s="120"/>
      <c r="B52" s="176" t="s">
        <v>141</v>
      </c>
      <c r="C52" s="147"/>
      <c r="D52" s="147"/>
      <c r="E52" s="147">
        <v>154</v>
      </c>
      <c r="F52" s="177"/>
      <c r="G52" s="178">
        <v>1.0405405405405406</v>
      </c>
    </row>
    <row r="53" spans="1:7" ht="13.5">
      <c r="A53" s="120"/>
      <c r="B53" s="176" t="s">
        <v>142</v>
      </c>
      <c r="C53" s="147"/>
      <c r="D53" s="147"/>
      <c r="E53" s="147"/>
      <c r="F53" s="177"/>
      <c r="G53" s="178"/>
    </row>
    <row r="54" spans="1:7" ht="13.5">
      <c r="A54" s="120"/>
      <c r="B54" s="176" t="s">
        <v>173</v>
      </c>
      <c r="C54" s="147"/>
      <c r="D54" s="147"/>
      <c r="E54" s="147"/>
      <c r="F54" s="177"/>
      <c r="G54" s="178">
        <v>0</v>
      </c>
    </row>
    <row r="55" spans="1:7" ht="13.5">
      <c r="A55" s="120"/>
      <c r="B55" s="176" t="s">
        <v>174</v>
      </c>
      <c r="C55" s="147"/>
      <c r="D55" s="147"/>
      <c r="E55" s="147">
        <v>108</v>
      </c>
      <c r="F55" s="177"/>
      <c r="G55" s="178">
        <v>0.7769784172661871</v>
      </c>
    </row>
    <row r="56" spans="1:7" ht="13.5">
      <c r="A56" s="120"/>
      <c r="B56" s="176" t="s">
        <v>175</v>
      </c>
      <c r="C56" s="147"/>
      <c r="D56" s="147"/>
      <c r="E56" s="147">
        <v>19</v>
      </c>
      <c r="F56" s="177"/>
      <c r="G56" s="178">
        <v>1</v>
      </c>
    </row>
    <row r="57" spans="1:7" ht="13.5">
      <c r="A57" s="120"/>
      <c r="B57" s="176" t="s">
        <v>176</v>
      </c>
      <c r="C57" s="147"/>
      <c r="D57" s="147"/>
      <c r="E57" s="147">
        <v>85</v>
      </c>
      <c r="F57" s="177"/>
      <c r="G57" s="178">
        <v>0.5902777777777778</v>
      </c>
    </row>
    <row r="58" spans="1:7" ht="13.5">
      <c r="A58" s="120"/>
      <c r="B58" s="176" t="s">
        <v>177</v>
      </c>
      <c r="C58" s="147"/>
      <c r="D58" s="147"/>
      <c r="E58" s="147"/>
      <c r="F58" s="177"/>
      <c r="G58" s="178"/>
    </row>
    <row r="59" spans="1:7" ht="13.5">
      <c r="A59" s="120"/>
      <c r="B59" s="176" t="s">
        <v>149</v>
      </c>
      <c r="C59" s="147"/>
      <c r="D59" s="147"/>
      <c r="E59" s="147"/>
      <c r="F59" s="177"/>
      <c r="G59" s="178"/>
    </row>
    <row r="60" spans="1:7" ht="13.5">
      <c r="A60" s="120"/>
      <c r="B60" s="176" t="s">
        <v>178</v>
      </c>
      <c r="C60" s="147"/>
      <c r="D60" s="147"/>
      <c r="E60" s="147"/>
      <c r="F60" s="177"/>
      <c r="G60" s="178"/>
    </row>
    <row r="61" spans="1:7" ht="13.5">
      <c r="A61" s="120"/>
      <c r="B61" s="176" t="s">
        <v>179</v>
      </c>
      <c r="C61" s="147">
        <v>2698</v>
      </c>
      <c r="D61" s="147">
        <v>2475</v>
      </c>
      <c r="E61" s="147">
        <v>2470</v>
      </c>
      <c r="F61" s="177">
        <v>0.997979797979798</v>
      </c>
      <c r="G61" s="178">
        <v>0.9084222140492828</v>
      </c>
    </row>
    <row r="62" spans="1:7" ht="13.5">
      <c r="A62" s="120"/>
      <c r="B62" s="176" t="s">
        <v>140</v>
      </c>
      <c r="C62" s="147"/>
      <c r="D62" s="147"/>
      <c r="E62" s="147">
        <v>1542</v>
      </c>
      <c r="F62" s="177"/>
      <c r="G62" s="178">
        <v>1.1672975018925056</v>
      </c>
    </row>
    <row r="63" spans="1:7" ht="13.5">
      <c r="A63" s="120"/>
      <c r="B63" s="176" t="s">
        <v>141</v>
      </c>
      <c r="C63" s="147"/>
      <c r="D63" s="147"/>
      <c r="E63" s="147">
        <v>569</v>
      </c>
      <c r="F63" s="177"/>
      <c r="G63" s="178">
        <v>0.47774979009235935</v>
      </c>
    </row>
    <row r="64" spans="1:7" ht="13.5">
      <c r="A64" s="120"/>
      <c r="B64" s="176" t="s">
        <v>142</v>
      </c>
      <c r="C64" s="147"/>
      <c r="D64" s="147"/>
      <c r="E64" s="147"/>
      <c r="F64" s="177"/>
      <c r="G64" s="178"/>
    </row>
    <row r="65" spans="1:7" ht="13.5">
      <c r="A65" s="120"/>
      <c r="B65" s="176" t="s">
        <v>180</v>
      </c>
      <c r="C65" s="147"/>
      <c r="D65" s="147"/>
      <c r="E65" s="147"/>
      <c r="F65" s="177"/>
      <c r="G65" s="178">
        <v>0</v>
      </c>
    </row>
    <row r="66" spans="1:7" ht="13.5">
      <c r="A66" s="120"/>
      <c r="B66" s="176" t="s">
        <v>181</v>
      </c>
      <c r="C66" s="147"/>
      <c r="D66" s="147"/>
      <c r="E66" s="147">
        <v>22</v>
      </c>
      <c r="F66" s="177"/>
      <c r="G66" s="178">
        <v>1.2222222222222223</v>
      </c>
    </row>
    <row r="67" spans="1:7" ht="13.5">
      <c r="A67" s="120"/>
      <c r="B67" s="176" t="s">
        <v>182</v>
      </c>
      <c r="C67" s="147"/>
      <c r="D67" s="147"/>
      <c r="E67" s="147"/>
      <c r="F67" s="177"/>
      <c r="G67" s="178"/>
    </row>
    <row r="68" spans="1:7" ht="13.5">
      <c r="A68" s="120"/>
      <c r="B68" s="176" t="s">
        <v>183</v>
      </c>
      <c r="C68" s="147"/>
      <c r="D68" s="147"/>
      <c r="E68" s="147">
        <v>147</v>
      </c>
      <c r="F68" s="177"/>
      <c r="G68" s="178">
        <v>1.3008849557522124</v>
      </c>
    </row>
    <row r="69" spans="1:7" ht="13.5">
      <c r="A69" s="120"/>
      <c r="B69" s="176" t="s">
        <v>184</v>
      </c>
      <c r="C69" s="147"/>
      <c r="D69" s="147"/>
      <c r="E69" s="147">
        <v>28</v>
      </c>
      <c r="F69" s="177"/>
      <c r="G69" s="178">
        <v>0.8</v>
      </c>
    </row>
    <row r="70" spans="1:7" ht="13.5">
      <c r="A70" s="120"/>
      <c r="B70" s="176" t="s">
        <v>149</v>
      </c>
      <c r="C70" s="147"/>
      <c r="D70" s="147"/>
      <c r="E70" s="147"/>
      <c r="F70" s="177"/>
      <c r="G70" s="178"/>
    </row>
    <row r="71" spans="1:7" ht="13.5">
      <c r="A71" s="120"/>
      <c r="B71" s="176" t="s">
        <v>185</v>
      </c>
      <c r="C71" s="147"/>
      <c r="D71" s="147"/>
      <c r="E71" s="147">
        <v>162</v>
      </c>
      <c r="F71" s="177"/>
      <c r="G71" s="178">
        <v>7.043478260869565</v>
      </c>
    </row>
    <row r="72" spans="1:7" ht="13.5">
      <c r="A72" s="120"/>
      <c r="B72" s="176" t="s">
        <v>186</v>
      </c>
      <c r="C72" s="147">
        <v>720</v>
      </c>
      <c r="D72" s="147">
        <v>2187</v>
      </c>
      <c r="E72" s="147">
        <v>1011</v>
      </c>
      <c r="F72" s="177">
        <v>0.46227709190672156</v>
      </c>
      <c r="G72" s="178">
        <v>1.390646492434663</v>
      </c>
    </row>
    <row r="73" spans="1:7" ht="13.5">
      <c r="A73" s="120"/>
      <c r="B73" s="176" t="s">
        <v>140</v>
      </c>
      <c r="C73" s="147"/>
      <c r="D73" s="147"/>
      <c r="E73" s="147"/>
      <c r="F73" s="177"/>
      <c r="G73" s="178"/>
    </row>
    <row r="74" spans="1:7" ht="13.5">
      <c r="A74" s="120"/>
      <c r="B74" s="176" t="s">
        <v>141</v>
      </c>
      <c r="C74" s="147"/>
      <c r="D74" s="147"/>
      <c r="E74" s="147">
        <v>1011</v>
      </c>
      <c r="F74" s="177"/>
      <c r="G74" s="178">
        <v>1.390646492434663</v>
      </c>
    </row>
    <row r="75" spans="1:7" ht="13.5">
      <c r="A75" s="120"/>
      <c r="B75" s="176" t="s">
        <v>142</v>
      </c>
      <c r="C75" s="147"/>
      <c r="D75" s="147"/>
      <c r="E75" s="147"/>
      <c r="F75" s="177"/>
      <c r="G75" s="178"/>
    </row>
    <row r="76" spans="1:7" ht="13.5">
      <c r="A76" s="120"/>
      <c r="B76" s="176" t="s">
        <v>187</v>
      </c>
      <c r="C76" s="147"/>
      <c r="D76" s="147"/>
      <c r="E76" s="147"/>
      <c r="F76" s="177"/>
      <c r="G76" s="178"/>
    </row>
    <row r="77" spans="1:7" ht="13.5">
      <c r="A77" s="120"/>
      <c r="B77" s="176" t="s">
        <v>188</v>
      </c>
      <c r="C77" s="147"/>
      <c r="D77" s="147"/>
      <c r="E77" s="147"/>
      <c r="F77" s="177"/>
      <c r="G77" s="178"/>
    </row>
    <row r="78" spans="1:7" ht="13.5">
      <c r="A78" s="120"/>
      <c r="B78" s="176" t="s">
        <v>189</v>
      </c>
      <c r="C78" s="147"/>
      <c r="D78" s="147"/>
      <c r="E78" s="147"/>
      <c r="F78" s="177"/>
      <c r="G78" s="178"/>
    </row>
    <row r="79" spans="1:7" ht="13.5">
      <c r="A79" s="120"/>
      <c r="B79" s="176" t="s">
        <v>190</v>
      </c>
      <c r="C79" s="147"/>
      <c r="D79" s="147"/>
      <c r="E79" s="147"/>
      <c r="F79" s="177"/>
      <c r="G79" s="178"/>
    </row>
    <row r="80" spans="1:7" ht="13.5">
      <c r="A80" s="120"/>
      <c r="B80" s="176" t="s">
        <v>191</v>
      </c>
      <c r="C80" s="147"/>
      <c r="D80" s="147"/>
      <c r="E80" s="147"/>
      <c r="F80" s="177"/>
      <c r="G80" s="178"/>
    </row>
    <row r="81" spans="1:7" ht="13.5">
      <c r="A81" s="120"/>
      <c r="B81" s="176" t="s">
        <v>183</v>
      </c>
      <c r="C81" s="147"/>
      <c r="D81" s="147"/>
      <c r="E81" s="147"/>
      <c r="F81" s="177"/>
      <c r="G81" s="178"/>
    </row>
    <row r="82" spans="1:7" ht="13.5">
      <c r="A82" s="120"/>
      <c r="B82" s="176" t="s">
        <v>149</v>
      </c>
      <c r="C82" s="147"/>
      <c r="D82" s="147"/>
      <c r="E82" s="147"/>
      <c r="F82" s="177"/>
      <c r="G82" s="178"/>
    </row>
    <row r="83" spans="1:7" ht="13.5">
      <c r="A83" s="120"/>
      <c r="B83" s="176" t="s">
        <v>192</v>
      </c>
      <c r="C83" s="147"/>
      <c r="D83" s="147"/>
      <c r="E83" s="147"/>
      <c r="F83" s="177"/>
      <c r="G83" s="178"/>
    </row>
    <row r="84" spans="1:7" ht="13.5">
      <c r="A84" s="120"/>
      <c r="B84" s="176" t="s">
        <v>193</v>
      </c>
      <c r="C84" s="147"/>
      <c r="D84" s="147">
        <v>661</v>
      </c>
      <c r="E84" s="147">
        <v>661</v>
      </c>
      <c r="F84" s="177">
        <v>1</v>
      </c>
      <c r="G84" s="178">
        <v>0.4796806966618287</v>
      </c>
    </row>
    <row r="85" spans="1:7" ht="13.5">
      <c r="A85" s="120"/>
      <c r="B85" s="176" t="s">
        <v>140</v>
      </c>
      <c r="C85" s="147"/>
      <c r="D85" s="147"/>
      <c r="E85" s="147">
        <v>29</v>
      </c>
      <c r="F85" s="177"/>
      <c r="G85" s="178">
        <v>0.050434782608695654</v>
      </c>
    </row>
    <row r="86" spans="1:7" ht="13.5">
      <c r="A86" s="120"/>
      <c r="B86" s="176" t="s">
        <v>141</v>
      </c>
      <c r="C86" s="147"/>
      <c r="D86" s="147"/>
      <c r="E86" s="147">
        <v>82</v>
      </c>
      <c r="F86" s="177"/>
      <c r="G86" s="178">
        <v>1.490909090909091</v>
      </c>
    </row>
    <row r="87" spans="1:7" ht="13.5">
      <c r="A87" s="120"/>
      <c r="B87" s="176" t="s">
        <v>142</v>
      </c>
      <c r="C87" s="147"/>
      <c r="D87" s="147"/>
      <c r="E87" s="147"/>
      <c r="F87" s="177"/>
      <c r="G87" s="178"/>
    </row>
    <row r="88" spans="1:7" ht="13.5">
      <c r="A88" s="120"/>
      <c r="B88" s="176" t="s">
        <v>194</v>
      </c>
      <c r="C88" s="147"/>
      <c r="D88" s="147"/>
      <c r="E88" s="147">
        <v>550</v>
      </c>
      <c r="F88" s="177"/>
      <c r="G88" s="178">
        <v>0.7607192254495159</v>
      </c>
    </row>
    <row r="89" spans="1:7" ht="13.5">
      <c r="A89" s="120"/>
      <c r="B89" s="176" t="s">
        <v>195</v>
      </c>
      <c r="C89" s="147"/>
      <c r="D89" s="147"/>
      <c r="E89" s="147"/>
      <c r="F89" s="177"/>
      <c r="G89" s="178"/>
    </row>
    <row r="90" spans="1:7" ht="13.5">
      <c r="A90" s="120"/>
      <c r="B90" s="176" t="s">
        <v>183</v>
      </c>
      <c r="C90" s="147"/>
      <c r="D90" s="147"/>
      <c r="E90" s="147"/>
      <c r="F90" s="177"/>
      <c r="G90" s="178">
        <v>0</v>
      </c>
    </row>
    <row r="91" spans="1:7" ht="13.5">
      <c r="A91" s="120"/>
      <c r="B91" s="176" t="s">
        <v>149</v>
      </c>
      <c r="C91" s="147"/>
      <c r="D91" s="147"/>
      <c r="E91" s="147"/>
      <c r="F91" s="177"/>
      <c r="G91" s="178"/>
    </row>
    <row r="92" spans="1:7" ht="13.5">
      <c r="A92" s="120"/>
      <c r="B92" s="176" t="s">
        <v>196</v>
      </c>
      <c r="C92" s="147"/>
      <c r="D92" s="147"/>
      <c r="E92" s="147"/>
      <c r="F92" s="177"/>
      <c r="G92" s="178">
        <v>0</v>
      </c>
    </row>
    <row r="93" spans="1:7" ht="13.5">
      <c r="A93" s="120"/>
      <c r="B93" s="176" t="s">
        <v>197</v>
      </c>
      <c r="C93" s="147"/>
      <c r="D93" s="147"/>
      <c r="E93" s="147"/>
      <c r="F93" s="177"/>
      <c r="G93" s="178"/>
    </row>
    <row r="94" spans="1:7" ht="13.5">
      <c r="A94" s="120"/>
      <c r="B94" s="176" t="s">
        <v>140</v>
      </c>
      <c r="C94" s="147"/>
      <c r="D94" s="147"/>
      <c r="E94" s="147"/>
      <c r="F94" s="177"/>
      <c r="G94" s="178"/>
    </row>
    <row r="95" spans="1:7" ht="13.5">
      <c r="A95" s="120"/>
      <c r="B95" s="176" t="s">
        <v>141</v>
      </c>
      <c r="C95" s="147"/>
      <c r="D95" s="147"/>
      <c r="E95" s="147"/>
      <c r="F95" s="177"/>
      <c r="G95" s="178"/>
    </row>
    <row r="96" spans="1:7" ht="13.5">
      <c r="A96" s="120"/>
      <c r="B96" s="176" t="s">
        <v>142</v>
      </c>
      <c r="C96" s="147"/>
      <c r="D96" s="147"/>
      <c r="E96" s="147"/>
      <c r="F96" s="177"/>
      <c r="G96" s="178"/>
    </row>
    <row r="97" spans="1:7" ht="13.5">
      <c r="A97" s="120"/>
      <c r="B97" s="176" t="s">
        <v>198</v>
      </c>
      <c r="C97" s="147"/>
      <c r="D97" s="147"/>
      <c r="E97" s="147"/>
      <c r="F97" s="177"/>
      <c r="G97" s="178"/>
    </row>
    <row r="98" spans="1:7" ht="13.5">
      <c r="A98" s="120"/>
      <c r="B98" s="176" t="s">
        <v>199</v>
      </c>
      <c r="C98" s="147"/>
      <c r="D98" s="147"/>
      <c r="E98" s="147"/>
      <c r="F98" s="177"/>
      <c r="G98" s="178"/>
    </row>
    <row r="99" spans="1:7" ht="13.5">
      <c r="A99" s="120"/>
      <c r="B99" s="176" t="s">
        <v>200</v>
      </c>
      <c r="C99" s="147"/>
      <c r="D99" s="147"/>
      <c r="E99" s="147"/>
      <c r="F99" s="177"/>
      <c r="G99" s="178"/>
    </row>
    <row r="100" spans="1:7" ht="13.5">
      <c r="A100" s="120"/>
      <c r="B100" s="176" t="s">
        <v>183</v>
      </c>
      <c r="C100" s="147"/>
      <c r="D100" s="147"/>
      <c r="E100" s="147"/>
      <c r="F100" s="177"/>
      <c r="G100" s="178"/>
    </row>
    <row r="101" spans="1:7" ht="13.5">
      <c r="A101" s="120"/>
      <c r="B101" s="176" t="s">
        <v>149</v>
      </c>
      <c r="C101" s="147"/>
      <c r="D101" s="147"/>
      <c r="E101" s="147"/>
      <c r="F101" s="177"/>
      <c r="G101" s="178"/>
    </row>
    <row r="102" spans="1:7" ht="13.5">
      <c r="A102" s="120"/>
      <c r="B102" s="176" t="s">
        <v>201</v>
      </c>
      <c r="C102" s="147"/>
      <c r="D102" s="147"/>
      <c r="E102" s="147"/>
      <c r="F102" s="177"/>
      <c r="G102" s="178"/>
    </row>
    <row r="103" spans="1:7" ht="13.5">
      <c r="A103" s="120"/>
      <c r="B103" s="176" t="s">
        <v>202</v>
      </c>
      <c r="C103" s="147">
        <v>363</v>
      </c>
      <c r="D103" s="147">
        <v>400</v>
      </c>
      <c r="E103" s="147">
        <v>400</v>
      </c>
      <c r="F103" s="177">
        <v>1</v>
      </c>
      <c r="G103" s="178">
        <v>1.1142061281337048</v>
      </c>
    </row>
    <row r="104" spans="1:7" ht="13.5">
      <c r="A104" s="120"/>
      <c r="B104" s="176" t="s">
        <v>140</v>
      </c>
      <c r="C104" s="147"/>
      <c r="D104" s="147"/>
      <c r="E104" s="147">
        <v>83</v>
      </c>
      <c r="F104" s="177"/>
      <c r="G104" s="178">
        <v>1.1857142857142857</v>
      </c>
    </row>
    <row r="105" spans="1:7" ht="13.5">
      <c r="A105" s="120"/>
      <c r="B105" s="176" t="s">
        <v>141</v>
      </c>
      <c r="C105" s="147"/>
      <c r="D105" s="147"/>
      <c r="E105" s="147">
        <v>21</v>
      </c>
      <c r="F105" s="177"/>
      <c r="G105" s="178">
        <v>2.625</v>
      </c>
    </row>
    <row r="106" spans="1:7" ht="13.5">
      <c r="A106" s="120"/>
      <c r="B106" s="176" t="s">
        <v>142</v>
      </c>
      <c r="C106" s="147"/>
      <c r="D106" s="147"/>
      <c r="E106" s="147"/>
      <c r="F106" s="177"/>
      <c r="G106" s="178"/>
    </row>
    <row r="107" spans="1:7" ht="13.5">
      <c r="A107" s="120"/>
      <c r="B107" s="176" t="s">
        <v>203</v>
      </c>
      <c r="C107" s="147"/>
      <c r="D107" s="147"/>
      <c r="E107" s="147"/>
      <c r="F107" s="177"/>
      <c r="G107" s="178"/>
    </row>
    <row r="108" spans="1:7" ht="13.5">
      <c r="A108" s="120"/>
      <c r="B108" s="176" t="s">
        <v>204</v>
      </c>
      <c r="C108" s="147"/>
      <c r="D108" s="147"/>
      <c r="E108" s="147"/>
      <c r="F108" s="177"/>
      <c r="G108" s="178"/>
    </row>
    <row r="109" spans="1:7" ht="13.5">
      <c r="A109" s="120"/>
      <c r="B109" s="176" t="s">
        <v>205</v>
      </c>
      <c r="C109" s="147"/>
      <c r="D109" s="147"/>
      <c r="E109" s="147">
        <v>296</v>
      </c>
      <c r="F109" s="177"/>
      <c r="G109" s="178">
        <v>1.0533807829181494</v>
      </c>
    </row>
    <row r="110" spans="1:7" ht="13.5">
      <c r="A110" s="120"/>
      <c r="B110" s="176" t="s">
        <v>206</v>
      </c>
      <c r="C110" s="147"/>
      <c r="D110" s="147"/>
      <c r="E110" s="147"/>
      <c r="F110" s="177"/>
      <c r="G110" s="178"/>
    </row>
    <row r="111" spans="1:7" ht="13.5">
      <c r="A111" s="120"/>
      <c r="B111" s="176" t="s">
        <v>207</v>
      </c>
      <c r="C111" s="147"/>
      <c r="D111" s="147"/>
      <c r="E111" s="147"/>
      <c r="F111" s="177"/>
      <c r="G111" s="178"/>
    </row>
    <row r="112" spans="1:7" ht="13.5">
      <c r="A112" s="120"/>
      <c r="B112" s="176" t="s">
        <v>208</v>
      </c>
      <c r="C112" s="147"/>
      <c r="D112" s="147"/>
      <c r="E112" s="147"/>
      <c r="F112" s="177"/>
      <c r="G112" s="178"/>
    </row>
    <row r="113" spans="1:7" ht="13.5">
      <c r="A113" s="120"/>
      <c r="B113" s="176" t="s">
        <v>209</v>
      </c>
      <c r="C113" s="147"/>
      <c r="D113" s="147"/>
      <c r="E113" s="147"/>
      <c r="F113" s="177"/>
      <c r="G113" s="178"/>
    </row>
    <row r="114" spans="1:7" ht="13.5">
      <c r="A114" s="120"/>
      <c r="B114" s="176" t="s">
        <v>210</v>
      </c>
      <c r="C114" s="147"/>
      <c r="D114" s="147"/>
      <c r="E114" s="147"/>
      <c r="F114" s="177"/>
      <c r="G114" s="178"/>
    </row>
    <row r="115" spans="1:7" ht="13.5">
      <c r="A115" s="120"/>
      <c r="B115" s="176" t="s">
        <v>211</v>
      </c>
      <c r="C115" s="147"/>
      <c r="D115" s="147"/>
      <c r="E115" s="147"/>
      <c r="F115" s="177"/>
      <c r="G115" s="178"/>
    </row>
    <row r="116" spans="1:7" ht="13.5">
      <c r="A116" s="120"/>
      <c r="B116" s="176" t="s">
        <v>149</v>
      </c>
      <c r="C116" s="147"/>
      <c r="D116" s="147"/>
      <c r="E116" s="147"/>
      <c r="F116" s="177"/>
      <c r="G116" s="178"/>
    </row>
    <row r="117" spans="1:7" ht="13.5">
      <c r="A117" s="120"/>
      <c r="B117" s="176" t="s">
        <v>212</v>
      </c>
      <c r="C117" s="147"/>
      <c r="D117" s="147"/>
      <c r="E117" s="147"/>
      <c r="F117" s="177"/>
      <c r="G117" s="178"/>
    </row>
    <row r="118" spans="1:7" ht="13.5">
      <c r="A118" s="120"/>
      <c r="B118" s="176" t="s">
        <v>213</v>
      </c>
      <c r="C118" s="147">
        <v>1730</v>
      </c>
      <c r="D118" s="147">
        <v>1269</v>
      </c>
      <c r="E118" s="147">
        <v>1241</v>
      </c>
      <c r="F118" s="177">
        <v>0.9779353821907013</v>
      </c>
      <c r="G118" s="178">
        <v>0.7261556465769455</v>
      </c>
    </row>
    <row r="119" spans="1:7" ht="13.5">
      <c r="A119" s="120"/>
      <c r="B119" s="176" t="s">
        <v>140</v>
      </c>
      <c r="C119" s="147"/>
      <c r="D119" s="147"/>
      <c r="E119" s="147">
        <v>714</v>
      </c>
      <c r="F119" s="177"/>
      <c r="G119" s="178">
        <v>1.2184300341296928</v>
      </c>
    </row>
    <row r="120" spans="1:7" ht="13.5">
      <c r="A120" s="120"/>
      <c r="B120" s="176" t="s">
        <v>141</v>
      </c>
      <c r="C120" s="147"/>
      <c r="D120" s="147"/>
      <c r="E120" s="147">
        <v>200</v>
      </c>
      <c r="F120" s="177"/>
      <c r="G120" s="178">
        <v>0.6493506493506493</v>
      </c>
    </row>
    <row r="121" spans="1:7" ht="13.5">
      <c r="A121" s="120"/>
      <c r="B121" s="176" t="s">
        <v>142</v>
      </c>
      <c r="C121" s="147"/>
      <c r="D121" s="147"/>
      <c r="E121" s="147"/>
      <c r="F121" s="177"/>
      <c r="G121" s="178"/>
    </row>
    <row r="122" spans="1:7" ht="13.5">
      <c r="A122" s="120"/>
      <c r="B122" s="176" t="s">
        <v>214</v>
      </c>
      <c r="C122" s="147"/>
      <c r="D122" s="147"/>
      <c r="E122" s="147">
        <v>127</v>
      </c>
      <c r="F122" s="177"/>
      <c r="G122" s="178">
        <v>1.0854700854700854</v>
      </c>
    </row>
    <row r="123" spans="1:7" ht="13.5">
      <c r="A123" s="120"/>
      <c r="B123" s="176" t="s">
        <v>215</v>
      </c>
      <c r="C123" s="147"/>
      <c r="D123" s="147"/>
      <c r="E123" s="147"/>
      <c r="F123" s="177"/>
      <c r="G123" s="178"/>
    </row>
    <row r="124" spans="1:7" ht="13.5">
      <c r="A124" s="120"/>
      <c r="B124" s="176" t="s">
        <v>216</v>
      </c>
      <c r="C124" s="147"/>
      <c r="D124" s="147"/>
      <c r="E124" s="147"/>
      <c r="F124" s="177"/>
      <c r="G124" s="178"/>
    </row>
    <row r="125" spans="1:7" ht="13.5">
      <c r="A125" s="120"/>
      <c r="B125" s="176" t="s">
        <v>217</v>
      </c>
      <c r="C125" s="147"/>
      <c r="D125" s="147"/>
      <c r="E125" s="147"/>
      <c r="F125" s="177"/>
      <c r="G125" s="178"/>
    </row>
    <row r="126" spans="1:7" ht="13.5">
      <c r="A126" s="120"/>
      <c r="B126" s="176" t="s">
        <v>218</v>
      </c>
      <c r="C126" s="147"/>
      <c r="D126" s="147"/>
      <c r="E126" s="147">
        <v>200</v>
      </c>
      <c r="F126" s="177"/>
      <c r="G126" s="178">
        <v>0.3076923076923077</v>
      </c>
    </row>
    <row r="127" spans="1:7" ht="13.5">
      <c r="A127" s="120"/>
      <c r="B127" s="176" t="s">
        <v>149</v>
      </c>
      <c r="C127" s="147"/>
      <c r="D127" s="147"/>
      <c r="E127" s="147"/>
      <c r="F127" s="177"/>
      <c r="G127" s="178"/>
    </row>
    <row r="128" spans="1:7" ht="13.5">
      <c r="A128" s="120"/>
      <c r="B128" s="176" t="s">
        <v>219</v>
      </c>
      <c r="C128" s="147"/>
      <c r="D128" s="147"/>
      <c r="E128" s="147"/>
      <c r="F128" s="177"/>
      <c r="G128" s="178">
        <v>0</v>
      </c>
    </row>
    <row r="129" spans="1:7" ht="13.5">
      <c r="A129" s="120"/>
      <c r="B129" s="176" t="s">
        <v>220</v>
      </c>
      <c r="C129" s="147"/>
      <c r="D129" s="147"/>
      <c r="E129" s="147"/>
      <c r="F129" s="177"/>
      <c r="G129" s="178"/>
    </row>
    <row r="130" spans="1:7" ht="13.5">
      <c r="A130" s="120"/>
      <c r="B130" s="176" t="s">
        <v>140</v>
      </c>
      <c r="C130" s="147"/>
      <c r="D130" s="147"/>
      <c r="E130" s="147"/>
      <c r="F130" s="177"/>
      <c r="G130" s="178"/>
    </row>
    <row r="131" spans="1:7" ht="13.5">
      <c r="A131" s="120"/>
      <c r="B131" s="176" t="s">
        <v>141</v>
      </c>
      <c r="C131" s="147"/>
      <c r="D131" s="147"/>
      <c r="E131" s="147"/>
      <c r="F131" s="177"/>
      <c r="G131" s="178"/>
    </row>
    <row r="132" spans="1:7" ht="13.5">
      <c r="A132" s="120"/>
      <c r="B132" s="176" t="s">
        <v>142</v>
      </c>
      <c r="C132" s="147"/>
      <c r="D132" s="147"/>
      <c r="E132" s="147"/>
      <c r="F132" s="177"/>
      <c r="G132" s="178"/>
    </row>
    <row r="133" spans="1:7" ht="13.5">
      <c r="A133" s="120"/>
      <c r="B133" s="176" t="s">
        <v>221</v>
      </c>
      <c r="C133" s="147"/>
      <c r="D133" s="147"/>
      <c r="E133" s="147"/>
      <c r="F133" s="177"/>
      <c r="G133" s="178"/>
    </row>
    <row r="134" spans="1:7" ht="13.5">
      <c r="A134" s="120"/>
      <c r="B134" s="176" t="s">
        <v>222</v>
      </c>
      <c r="C134" s="147"/>
      <c r="D134" s="147"/>
      <c r="E134" s="147"/>
      <c r="F134" s="177"/>
      <c r="G134" s="178"/>
    </row>
    <row r="135" spans="1:7" ht="13.5">
      <c r="A135" s="120"/>
      <c r="B135" s="176" t="s">
        <v>223</v>
      </c>
      <c r="C135" s="147"/>
      <c r="D135" s="147"/>
      <c r="E135" s="147"/>
      <c r="F135" s="177"/>
      <c r="G135" s="178"/>
    </row>
    <row r="136" spans="1:7" ht="13.5">
      <c r="A136" s="120"/>
      <c r="B136" s="176" t="s">
        <v>224</v>
      </c>
      <c r="C136" s="147"/>
      <c r="D136" s="147"/>
      <c r="E136" s="147"/>
      <c r="F136" s="177"/>
      <c r="G136" s="178"/>
    </row>
    <row r="137" spans="1:7" ht="13.5">
      <c r="A137" s="120"/>
      <c r="B137" s="176" t="s">
        <v>225</v>
      </c>
      <c r="C137" s="147"/>
      <c r="D137" s="147"/>
      <c r="E137" s="147"/>
      <c r="F137" s="177"/>
      <c r="G137" s="178"/>
    </row>
    <row r="138" spans="1:7" ht="13.5">
      <c r="A138" s="120"/>
      <c r="B138" s="176" t="s">
        <v>226</v>
      </c>
      <c r="C138" s="147"/>
      <c r="D138" s="147"/>
      <c r="E138" s="147"/>
      <c r="F138" s="177"/>
      <c r="G138" s="178"/>
    </row>
    <row r="139" spans="1:7" ht="13.5">
      <c r="A139" s="120"/>
      <c r="B139" s="176" t="s">
        <v>149</v>
      </c>
      <c r="C139" s="147"/>
      <c r="D139" s="147"/>
      <c r="E139" s="147"/>
      <c r="F139" s="177"/>
      <c r="G139" s="178"/>
    </row>
    <row r="140" spans="1:7" ht="13.5">
      <c r="A140" s="120"/>
      <c r="B140" s="176" t="s">
        <v>227</v>
      </c>
      <c r="C140" s="147"/>
      <c r="D140" s="147"/>
      <c r="E140" s="147"/>
      <c r="F140" s="177"/>
      <c r="G140" s="178"/>
    </row>
    <row r="141" spans="1:7" ht="13.5">
      <c r="A141" s="120"/>
      <c r="B141" s="176" t="s">
        <v>228</v>
      </c>
      <c r="C141" s="147">
        <v>902</v>
      </c>
      <c r="D141" s="147">
        <v>1084</v>
      </c>
      <c r="E141" s="147">
        <v>1084</v>
      </c>
      <c r="F141" s="177">
        <v>1</v>
      </c>
      <c r="G141" s="178">
        <v>1.2502883506343714</v>
      </c>
    </row>
    <row r="142" spans="1:7" ht="13.5">
      <c r="A142" s="120"/>
      <c r="B142" s="176" t="s">
        <v>140</v>
      </c>
      <c r="C142" s="147"/>
      <c r="D142" s="147"/>
      <c r="E142" s="147">
        <v>861</v>
      </c>
      <c r="F142" s="177"/>
      <c r="G142" s="178">
        <v>1.2317596566523605</v>
      </c>
    </row>
    <row r="143" spans="1:7" ht="13.5">
      <c r="A143" s="120"/>
      <c r="B143" s="176" t="s">
        <v>141</v>
      </c>
      <c r="C143" s="147"/>
      <c r="D143" s="147"/>
      <c r="E143" s="147">
        <v>120</v>
      </c>
      <c r="F143" s="177"/>
      <c r="G143" s="178">
        <v>1.9047619047619047</v>
      </c>
    </row>
    <row r="144" spans="1:7" ht="13.5">
      <c r="A144" s="120"/>
      <c r="B144" s="176" t="s">
        <v>142</v>
      </c>
      <c r="C144" s="147"/>
      <c r="D144" s="147"/>
      <c r="E144" s="147"/>
      <c r="F144" s="177"/>
      <c r="G144" s="178"/>
    </row>
    <row r="145" spans="1:7" ht="13.5">
      <c r="A145" s="120"/>
      <c r="B145" s="176" t="s">
        <v>229</v>
      </c>
      <c r="C145" s="147"/>
      <c r="D145" s="147"/>
      <c r="E145" s="147">
        <v>15</v>
      </c>
      <c r="F145" s="177"/>
      <c r="G145" s="178">
        <v>0.234375</v>
      </c>
    </row>
    <row r="146" spans="1:7" ht="13.5">
      <c r="A146" s="120"/>
      <c r="B146" s="176" t="s">
        <v>230</v>
      </c>
      <c r="C146" s="147"/>
      <c r="D146" s="147"/>
      <c r="E146" s="147">
        <v>15</v>
      </c>
      <c r="F146" s="177"/>
      <c r="G146" s="178">
        <v>0.8823529411764706</v>
      </c>
    </row>
    <row r="147" spans="1:7" ht="13.5">
      <c r="A147" s="120"/>
      <c r="B147" s="176" t="s">
        <v>231</v>
      </c>
      <c r="C147" s="147"/>
      <c r="D147" s="147"/>
      <c r="E147" s="147">
        <v>8</v>
      </c>
      <c r="F147" s="177"/>
      <c r="G147" s="178">
        <v>0.8</v>
      </c>
    </row>
    <row r="148" spans="1:7" ht="13.5">
      <c r="A148" s="120"/>
      <c r="B148" s="176" t="s">
        <v>183</v>
      </c>
      <c r="C148" s="147"/>
      <c r="D148" s="147"/>
      <c r="E148" s="147">
        <v>45</v>
      </c>
      <c r="F148" s="177"/>
      <c r="G148" s="178">
        <v>3.2142857142857144</v>
      </c>
    </row>
    <row r="149" spans="1:7" ht="13.5">
      <c r="A149" s="120"/>
      <c r="B149" s="176" t="s">
        <v>149</v>
      </c>
      <c r="C149" s="147"/>
      <c r="D149" s="147"/>
      <c r="E149" s="147"/>
      <c r="F149" s="177"/>
      <c r="G149" s="178"/>
    </row>
    <row r="150" spans="1:7" ht="13.5">
      <c r="A150" s="120"/>
      <c r="B150" s="176" t="s">
        <v>232</v>
      </c>
      <c r="C150" s="147"/>
      <c r="D150" s="147"/>
      <c r="E150" s="147">
        <v>20</v>
      </c>
      <c r="F150" s="177"/>
      <c r="G150" s="178"/>
    </row>
    <row r="151" spans="1:7" ht="13.5">
      <c r="A151" s="120"/>
      <c r="B151" s="176" t="s">
        <v>233</v>
      </c>
      <c r="C151" s="147">
        <v>640</v>
      </c>
      <c r="D151" s="147">
        <v>738</v>
      </c>
      <c r="E151" s="147">
        <v>738</v>
      </c>
      <c r="F151" s="177">
        <v>1</v>
      </c>
      <c r="G151" s="178">
        <v>1.2</v>
      </c>
    </row>
    <row r="152" spans="1:7" ht="13.5">
      <c r="A152" s="120"/>
      <c r="B152" s="176" t="s">
        <v>140</v>
      </c>
      <c r="C152" s="147"/>
      <c r="D152" s="147"/>
      <c r="E152" s="147">
        <v>590</v>
      </c>
      <c r="F152" s="177"/>
      <c r="G152" s="178">
        <v>1.187122736418511</v>
      </c>
    </row>
    <row r="153" spans="1:7" ht="13.5">
      <c r="A153" s="120"/>
      <c r="B153" s="176" t="s">
        <v>141</v>
      </c>
      <c r="C153" s="147"/>
      <c r="D153" s="147"/>
      <c r="E153" s="147">
        <v>143</v>
      </c>
      <c r="F153" s="177"/>
      <c r="G153" s="178">
        <v>1.3240740740740742</v>
      </c>
    </row>
    <row r="154" spans="1:7" ht="13.5">
      <c r="A154" s="120"/>
      <c r="B154" s="176" t="s">
        <v>142</v>
      </c>
      <c r="C154" s="147"/>
      <c r="D154" s="147"/>
      <c r="E154" s="147"/>
      <c r="F154" s="177"/>
      <c r="G154" s="178"/>
    </row>
    <row r="155" spans="1:7" ht="13.5">
      <c r="A155" s="120"/>
      <c r="B155" s="176" t="s">
        <v>234</v>
      </c>
      <c r="C155" s="147"/>
      <c r="D155" s="147"/>
      <c r="E155" s="147"/>
      <c r="F155" s="177"/>
      <c r="G155" s="178"/>
    </row>
    <row r="156" spans="1:7" ht="13.5">
      <c r="A156" s="120"/>
      <c r="B156" s="176" t="s">
        <v>235</v>
      </c>
      <c r="C156" s="147"/>
      <c r="D156" s="147"/>
      <c r="E156" s="147"/>
      <c r="F156" s="177"/>
      <c r="G156" s="178"/>
    </row>
    <row r="157" spans="1:7" ht="13.5">
      <c r="A157" s="120"/>
      <c r="B157" s="176" t="s">
        <v>236</v>
      </c>
      <c r="C157" s="147"/>
      <c r="D157" s="147"/>
      <c r="E157" s="147"/>
      <c r="F157" s="177"/>
      <c r="G157" s="178"/>
    </row>
    <row r="158" spans="1:7" ht="13.5">
      <c r="A158" s="120"/>
      <c r="B158" s="176" t="s">
        <v>237</v>
      </c>
      <c r="C158" s="147"/>
      <c r="D158" s="147"/>
      <c r="E158" s="147"/>
      <c r="F158" s="177"/>
      <c r="G158" s="178"/>
    </row>
    <row r="159" spans="1:7" ht="13.5">
      <c r="A159" s="120"/>
      <c r="B159" s="176" t="s">
        <v>238</v>
      </c>
      <c r="C159" s="147"/>
      <c r="D159" s="147"/>
      <c r="E159" s="147"/>
      <c r="F159" s="177"/>
      <c r="G159" s="178"/>
    </row>
    <row r="160" spans="1:7" ht="13.5">
      <c r="A160" s="120"/>
      <c r="B160" s="176" t="s">
        <v>239</v>
      </c>
      <c r="C160" s="147"/>
      <c r="D160" s="147"/>
      <c r="E160" s="147"/>
      <c r="F160" s="177"/>
      <c r="G160" s="178"/>
    </row>
    <row r="161" spans="1:7" ht="13.5">
      <c r="A161" s="120"/>
      <c r="B161" s="176" t="s">
        <v>183</v>
      </c>
      <c r="C161" s="147"/>
      <c r="D161" s="147"/>
      <c r="E161" s="147"/>
      <c r="F161" s="177"/>
      <c r="G161" s="178"/>
    </row>
    <row r="162" spans="1:7" ht="13.5">
      <c r="A162" s="120"/>
      <c r="B162" s="176" t="s">
        <v>149</v>
      </c>
      <c r="C162" s="147"/>
      <c r="D162" s="147"/>
      <c r="E162" s="147"/>
      <c r="F162" s="177"/>
      <c r="G162" s="178"/>
    </row>
    <row r="163" spans="1:7" ht="13.5">
      <c r="A163" s="120"/>
      <c r="B163" s="176" t="s">
        <v>240</v>
      </c>
      <c r="C163" s="147"/>
      <c r="D163" s="147"/>
      <c r="E163" s="147">
        <v>5</v>
      </c>
      <c r="F163" s="177"/>
      <c r="G163" s="178">
        <v>0.5</v>
      </c>
    </row>
    <row r="164" spans="1:7" ht="13.5">
      <c r="A164" s="120"/>
      <c r="B164" s="176" t="s">
        <v>241</v>
      </c>
      <c r="C164" s="147">
        <v>640</v>
      </c>
      <c r="D164" s="147">
        <v>958</v>
      </c>
      <c r="E164" s="147">
        <v>958</v>
      </c>
      <c r="F164" s="177">
        <v>1</v>
      </c>
      <c r="G164" s="178">
        <v>1.5551948051948052</v>
      </c>
    </row>
    <row r="165" spans="1:7" ht="13.5">
      <c r="A165" s="120"/>
      <c r="B165" s="176" t="s">
        <v>140</v>
      </c>
      <c r="C165" s="147"/>
      <c r="D165" s="147"/>
      <c r="E165" s="147">
        <v>293</v>
      </c>
      <c r="F165" s="177"/>
      <c r="G165" s="178">
        <v>1.176706827309237</v>
      </c>
    </row>
    <row r="166" spans="1:7" ht="13.5">
      <c r="A166" s="120"/>
      <c r="B166" s="176" t="s">
        <v>141</v>
      </c>
      <c r="C166" s="147"/>
      <c r="D166" s="147"/>
      <c r="E166" s="147">
        <v>95</v>
      </c>
      <c r="F166" s="177"/>
      <c r="G166" s="178">
        <v>0.6785714285714286</v>
      </c>
    </row>
    <row r="167" spans="1:7" ht="13.5">
      <c r="A167" s="120"/>
      <c r="B167" s="176" t="s">
        <v>142</v>
      </c>
      <c r="C167" s="147"/>
      <c r="D167" s="147"/>
      <c r="E167" s="147"/>
      <c r="F167" s="177"/>
      <c r="G167" s="178"/>
    </row>
    <row r="168" spans="1:7" ht="13.5">
      <c r="A168" s="120"/>
      <c r="B168" s="176" t="s">
        <v>242</v>
      </c>
      <c r="C168" s="147"/>
      <c r="D168" s="147"/>
      <c r="E168" s="147">
        <v>494</v>
      </c>
      <c r="F168" s="177"/>
      <c r="G168" s="178">
        <v>2.6</v>
      </c>
    </row>
    <row r="169" spans="1:7" ht="13.5">
      <c r="A169" s="120"/>
      <c r="B169" s="176" t="s">
        <v>149</v>
      </c>
      <c r="C169" s="147"/>
      <c r="D169" s="147"/>
      <c r="E169" s="147"/>
      <c r="F169" s="177"/>
      <c r="G169" s="178"/>
    </row>
    <row r="170" spans="1:7" ht="13.5">
      <c r="A170" s="120"/>
      <c r="B170" s="176" t="s">
        <v>243</v>
      </c>
      <c r="C170" s="147"/>
      <c r="D170" s="147"/>
      <c r="E170" s="147">
        <v>76</v>
      </c>
      <c r="F170" s="177"/>
      <c r="G170" s="178">
        <v>2.054054054054054</v>
      </c>
    </row>
    <row r="171" spans="1:7" ht="13.5">
      <c r="A171" s="120"/>
      <c r="B171" s="176" t="s">
        <v>244</v>
      </c>
      <c r="C171" s="147">
        <v>544</v>
      </c>
      <c r="D171" s="147">
        <v>548</v>
      </c>
      <c r="E171" s="147">
        <v>548</v>
      </c>
      <c r="F171" s="177">
        <v>1</v>
      </c>
      <c r="G171" s="178">
        <v>1.0148148148148148</v>
      </c>
    </row>
    <row r="172" spans="1:7" ht="13.5">
      <c r="A172" s="120"/>
      <c r="B172" s="176" t="s">
        <v>140</v>
      </c>
      <c r="C172" s="147"/>
      <c r="D172" s="147"/>
      <c r="E172" s="147">
        <v>254</v>
      </c>
      <c r="F172" s="177"/>
      <c r="G172" s="178">
        <v>1.1759259259259258</v>
      </c>
    </row>
    <row r="173" spans="1:7" ht="13.5">
      <c r="A173" s="120"/>
      <c r="B173" s="176" t="s">
        <v>141</v>
      </c>
      <c r="C173" s="147"/>
      <c r="D173" s="147"/>
      <c r="E173" s="147">
        <v>30</v>
      </c>
      <c r="F173" s="177"/>
      <c r="G173" s="178">
        <v>2.142857142857143</v>
      </c>
    </row>
    <row r="174" spans="1:7" ht="13.5">
      <c r="A174" s="120"/>
      <c r="B174" s="176" t="s">
        <v>142</v>
      </c>
      <c r="C174" s="147"/>
      <c r="D174" s="147"/>
      <c r="E174" s="147"/>
      <c r="F174" s="177"/>
      <c r="G174" s="178"/>
    </row>
    <row r="175" spans="1:7" ht="13.5">
      <c r="A175" s="120"/>
      <c r="B175" s="176" t="s">
        <v>245</v>
      </c>
      <c r="C175" s="147"/>
      <c r="D175" s="147"/>
      <c r="E175" s="147">
        <v>264</v>
      </c>
      <c r="F175" s="177"/>
      <c r="G175" s="178">
        <v>0.8516129032258064</v>
      </c>
    </row>
    <row r="176" spans="1:7" ht="13.5">
      <c r="A176" s="120"/>
      <c r="B176" s="176" t="s">
        <v>246</v>
      </c>
      <c r="C176" s="147"/>
      <c r="D176" s="147"/>
      <c r="E176" s="147"/>
      <c r="F176" s="177"/>
      <c r="G176" s="178"/>
    </row>
    <row r="177" spans="1:7" ht="13.5">
      <c r="A177" s="120"/>
      <c r="B177" s="176" t="s">
        <v>247</v>
      </c>
      <c r="C177" s="147">
        <v>1250</v>
      </c>
      <c r="D177" s="147">
        <v>1245</v>
      </c>
      <c r="E177" s="147">
        <v>1239</v>
      </c>
      <c r="F177" s="177">
        <v>0.9951807228915662</v>
      </c>
      <c r="G177" s="178">
        <v>1.0155737704918033</v>
      </c>
    </row>
    <row r="178" spans="1:7" ht="13.5">
      <c r="A178" s="120"/>
      <c r="B178" s="176" t="s">
        <v>140</v>
      </c>
      <c r="C178" s="147"/>
      <c r="D178" s="147"/>
      <c r="E178" s="147">
        <v>562</v>
      </c>
      <c r="F178" s="177"/>
      <c r="G178" s="178">
        <v>1.1856540084388185</v>
      </c>
    </row>
    <row r="179" spans="1:7" ht="13.5">
      <c r="A179" s="180"/>
      <c r="B179" s="181" t="s">
        <v>141</v>
      </c>
      <c r="C179" s="147"/>
      <c r="D179" s="147"/>
      <c r="E179" s="147">
        <v>673</v>
      </c>
      <c r="F179" s="177"/>
      <c r="G179" s="178">
        <v>0.9021447721179625</v>
      </c>
    </row>
    <row r="180" spans="1:7" ht="13.5">
      <c r="A180" s="180"/>
      <c r="B180" s="181" t="s">
        <v>142</v>
      </c>
      <c r="C180" s="147"/>
      <c r="D180" s="147"/>
      <c r="E180" s="147"/>
      <c r="F180" s="177"/>
      <c r="G180" s="178"/>
    </row>
    <row r="181" spans="1:7" ht="13.5">
      <c r="A181" s="180"/>
      <c r="B181" s="181" t="s">
        <v>248</v>
      </c>
      <c r="C181" s="147"/>
      <c r="D181" s="147"/>
      <c r="E181" s="147"/>
      <c r="F181" s="177"/>
      <c r="G181" s="178"/>
    </row>
    <row r="182" spans="1:7" ht="13.5">
      <c r="A182" s="120"/>
      <c r="B182" s="181" t="s">
        <v>249</v>
      </c>
      <c r="C182" s="147"/>
      <c r="D182" s="147"/>
      <c r="E182" s="147"/>
      <c r="F182" s="177"/>
      <c r="G182" s="178"/>
    </row>
    <row r="183" spans="1:7" ht="13.5">
      <c r="A183" s="120"/>
      <c r="B183" s="176" t="s">
        <v>149</v>
      </c>
      <c r="C183" s="147"/>
      <c r="D183" s="147"/>
      <c r="E183" s="147"/>
      <c r="F183" s="177"/>
      <c r="G183" s="178"/>
    </row>
    <row r="184" spans="1:7" ht="13.5">
      <c r="A184" s="120"/>
      <c r="B184" s="176" t="s">
        <v>250</v>
      </c>
      <c r="C184" s="147"/>
      <c r="D184" s="147"/>
      <c r="E184" s="147">
        <v>4</v>
      </c>
      <c r="F184" s="177"/>
      <c r="G184" s="178"/>
    </row>
    <row r="185" spans="1:7" ht="13.5">
      <c r="A185" s="120" t="s">
        <v>92</v>
      </c>
      <c r="B185" s="176" t="s">
        <v>14</v>
      </c>
      <c r="C185" s="147">
        <v>730</v>
      </c>
      <c r="D185" s="147">
        <v>1208</v>
      </c>
      <c r="E185" s="147">
        <v>1178</v>
      </c>
      <c r="F185" s="177">
        <v>0.9751655629139073</v>
      </c>
      <c r="G185" s="178">
        <v>1.6136986301369862</v>
      </c>
    </row>
    <row r="186" spans="1:7" ht="13.5">
      <c r="A186" s="120" t="s">
        <v>131</v>
      </c>
      <c r="B186" s="176" t="s">
        <v>16</v>
      </c>
      <c r="C186" s="147">
        <v>17328</v>
      </c>
      <c r="D186" s="147">
        <v>20883</v>
      </c>
      <c r="E186" s="147">
        <v>20273</v>
      </c>
      <c r="F186" s="177">
        <v>0.97078963750419</v>
      </c>
      <c r="G186" s="178">
        <v>0.8781893004115227</v>
      </c>
    </row>
    <row r="187" spans="1:7" ht="13.5">
      <c r="A187" s="120" t="s">
        <v>10</v>
      </c>
      <c r="B187" s="176" t="s">
        <v>252</v>
      </c>
      <c r="C187" s="147">
        <v>2880</v>
      </c>
      <c r="D187" s="147">
        <v>2247</v>
      </c>
      <c r="E187" s="147">
        <v>2247</v>
      </c>
      <c r="F187" s="177">
        <v>1</v>
      </c>
      <c r="G187" s="178">
        <v>0.7821092934215106</v>
      </c>
    </row>
    <row r="188" spans="1:7" ht="13.5">
      <c r="A188" s="120"/>
      <c r="B188" s="176" t="s">
        <v>253</v>
      </c>
      <c r="C188" s="147">
        <v>13625</v>
      </c>
      <c r="D188" s="147">
        <v>14591</v>
      </c>
      <c r="E188" s="147">
        <v>14481</v>
      </c>
      <c r="F188" s="177">
        <v>0.9924611061613323</v>
      </c>
      <c r="G188" s="178">
        <v>1.103734756097561</v>
      </c>
    </row>
    <row r="189" spans="1:7" ht="13.5">
      <c r="A189" s="120"/>
      <c r="B189" s="176" t="s">
        <v>254</v>
      </c>
      <c r="C189" s="147"/>
      <c r="D189" s="147">
        <v>823</v>
      </c>
      <c r="E189" s="147">
        <v>823</v>
      </c>
      <c r="F189" s="177">
        <v>1</v>
      </c>
      <c r="G189" s="178">
        <v>0.3240157480314961</v>
      </c>
    </row>
    <row r="190" spans="1:7" ht="13.5">
      <c r="A190" s="120"/>
      <c r="B190" s="176" t="s">
        <v>255</v>
      </c>
      <c r="C190" s="147"/>
      <c r="D190" s="147">
        <v>1140</v>
      </c>
      <c r="E190" s="147">
        <v>1140</v>
      </c>
      <c r="F190" s="177">
        <v>1</v>
      </c>
      <c r="G190" s="178">
        <v>0.30254777070063693</v>
      </c>
    </row>
    <row r="191" spans="1:7" ht="13.5">
      <c r="A191" s="120"/>
      <c r="B191" s="176" t="s">
        <v>256</v>
      </c>
      <c r="C191" s="147">
        <v>823</v>
      </c>
      <c r="D191" s="147">
        <v>1003</v>
      </c>
      <c r="E191" s="147">
        <v>1003</v>
      </c>
      <c r="F191" s="177">
        <v>1</v>
      </c>
      <c r="G191" s="178">
        <v>1.2793367346938775</v>
      </c>
    </row>
    <row r="192" spans="1:7" ht="13.5">
      <c r="A192" s="120"/>
      <c r="B192" s="64" t="s">
        <v>257</v>
      </c>
      <c r="C192" s="147"/>
      <c r="D192" s="147"/>
      <c r="E192" s="147"/>
      <c r="F192" s="177"/>
      <c r="G192" s="178"/>
    </row>
    <row r="193" spans="1:7" ht="13.5">
      <c r="A193" s="120" t="s">
        <v>133</v>
      </c>
      <c r="B193" s="176" t="s">
        <v>18</v>
      </c>
      <c r="C193" s="147">
        <v>41440</v>
      </c>
      <c r="D193" s="147">
        <v>49507</v>
      </c>
      <c r="E193" s="147">
        <v>43246</v>
      </c>
      <c r="F193" s="177">
        <v>0.8735330357323207</v>
      </c>
      <c r="G193" s="178">
        <v>1.142804291527932</v>
      </c>
    </row>
    <row r="194" spans="1:7" ht="13.5">
      <c r="A194" s="120"/>
      <c r="B194" s="176" t="s">
        <v>259</v>
      </c>
      <c r="C194" s="147">
        <v>1250</v>
      </c>
      <c r="D194" s="147">
        <v>1707</v>
      </c>
      <c r="E194" s="147">
        <v>1666</v>
      </c>
      <c r="F194" s="177">
        <v>0.9759812536613942</v>
      </c>
      <c r="G194" s="178">
        <v>1.3779983457402811</v>
      </c>
    </row>
    <row r="195" spans="1:7" ht="13.5">
      <c r="A195" s="120"/>
      <c r="B195" s="176" t="s">
        <v>140</v>
      </c>
      <c r="C195" s="147"/>
      <c r="D195" s="147"/>
      <c r="E195" s="147">
        <v>1006</v>
      </c>
      <c r="F195" s="177"/>
      <c r="G195" s="178">
        <v>1.1484018264840183</v>
      </c>
    </row>
    <row r="196" spans="1:7" ht="13.5">
      <c r="A196" s="120"/>
      <c r="B196" s="176" t="s">
        <v>141</v>
      </c>
      <c r="C196" s="147"/>
      <c r="D196" s="147"/>
      <c r="E196" s="147">
        <v>660</v>
      </c>
      <c r="F196" s="177"/>
      <c r="G196" s="178">
        <v>2.0754716981132075</v>
      </c>
    </row>
    <row r="197" spans="1:7" ht="13.5">
      <c r="A197" s="120"/>
      <c r="B197" s="176" t="s">
        <v>142</v>
      </c>
      <c r="C197" s="147"/>
      <c r="D197" s="147"/>
      <c r="E197" s="147"/>
      <c r="F197" s="177"/>
      <c r="G197" s="178"/>
    </row>
    <row r="198" spans="1:7" ht="13.5">
      <c r="A198" s="120"/>
      <c r="B198" s="176" t="s">
        <v>260</v>
      </c>
      <c r="C198" s="147"/>
      <c r="D198" s="147"/>
      <c r="E198" s="147"/>
      <c r="F198" s="177"/>
      <c r="G198" s="178">
        <v>0</v>
      </c>
    </row>
    <row r="199" spans="1:7" ht="13.5">
      <c r="A199" s="120"/>
      <c r="B199" s="176" t="s">
        <v>261</v>
      </c>
      <c r="C199" s="147">
        <v>15300</v>
      </c>
      <c r="D199" s="147">
        <v>15782</v>
      </c>
      <c r="E199" s="147">
        <v>13354</v>
      </c>
      <c r="F199" s="177">
        <v>0.8461538461538461</v>
      </c>
      <c r="G199" s="178">
        <v>0.9540615846252768</v>
      </c>
    </row>
    <row r="200" spans="1:7" ht="13.5">
      <c r="A200" s="120"/>
      <c r="B200" s="176" t="s">
        <v>262</v>
      </c>
      <c r="C200" s="147"/>
      <c r="D200" s="147"/>
      <c r="E200" s="147">
        <v>1463</v>
      </c>
      <c r="F200" s="177"/>
      <c r="G200" s="178">
        <v>1.1332300542215337</v>
      </c>
    </row>
    <row r="201" spans="1:7" ht="13.5">
      <c r="A201" s="120"/>
      <c r="B201" s="176" t="s">
        <v>263</v>
      </c>
      <c r="C201" s="147"/>
      <c r="D201" s="147"/>
      <c r="E201" s="147">
        <v>874</v>
      </c>
      <c r="F201" s="177"/>
      <c r="G201" s="178">
        <v>0.8748748748748749</v>
      </c>
    </row>
    <row r="202" spans="1:7" ht="13.5">
      <c r="A202" s="120"/>
      <c r="B202" s="176" t="s">
        <v>264</v>
      </c>
      <c r="C202" s="147"/>
      <c r="D202" s="147"/>
      <c r="E202" s="147">
        <v>1525</v>
      </c>
      <c r="F202" s="177"/>
      <c r="G202" s="178">
        <v>0.9259259259259259</v>
      </c>
    </row>
    <row r="203" spans="1:7" ht="13.5">
      <c r="A203" s="120"/>
      <c r="B203" s="176" t="s">
        <v>265</v>
      </c>
      <c r="C203" s="147"/>
      <c r="D203" s="147"/>
      <c r="E203" s="147">
        <v>9492</v>
      </c>
      <c r="F203" s="177"/>
      <c r="G203" s="178">
        <v>1.8152610441767068</v>
      </c>
    </row>
    <row r="204" spans="1:7" ht="13.5">
      <c r="A204" s="120"/>
      <c r="B204" s="176" t="s">
        <v>266</v>
      </c>
      <c r="C204" s="147"/>
      <c r="D204" s="147"/>
      <c r="E204" s="147"/>
      <c r="F204" s="177"/>
      <c r="G204" s="178">
        <v>0</v>
      </c>
    </row>
    <row r="205" spans="1:7" ht="13.5">
      <c r="A205" s="120"/>
      <c r="B205" s="176" t="s">
        <v>267</v>
      </c>
      <c r="C205" s="147"/>
      <c r="D205" s="147"/>
      <c r="E205" s="147"/>
      <c r="F205" s="177"/>
      <c r="G205" s="178"/>
    </row>
    <row r="206" spans="1:7" ht="13.5">
      <c r="A206" s="120"/>
      <c r="B206" s="176" t="s">
        <v>268</v>
      </c>
      <c r="C206" s="147"/>
      <c r="D206" s="147"/>
      <c r="E206" s="147"/>
      <c r="F206" s="177"/>
      <c r="G206" s="178"/>
    </row>
    <row r="207" spans="1:9" ht="13.5">
      <c r="A207" s="120"/>
      <c r="B207" s="176" t="s">
        <v>269</v>
      </c>
      <c r="C207" s="147"/>
      <c r="D207" s="147"/>
      <c r="E207" s="147"/>
      <c r="F207" s="177"/>
      <c r="G207" s="178"/>
      <c r="H207" s="143"/>
      <c r="I207" s="143"/>
    </row>
    <row r="208" spans="1:9" ht="13.5">
      <c r="A208" s="120"/>
      <c r="B208" s="176" t="s">
        <v>270</v>
      </c>
      <c r="C208" s="147">
        <v>16280</v>
      </c>
      <c r="D208" s="147">
        <v>20613</v>
      </c>
      <c r="E208" s="147">
        <v>20425</v>
      </c>
      <c r="F208" s="177">
        <v>0.9908795420365789</v>
      </c>
      <c r="G208" s="178">
        <v>1.40474552957359</v>
      </c>
      <c r="H208" s="143"/>
      <c r="I208" s="143"/>
    </row>
    <row r="209" spans="1:9" ht="13.5">
      <c r="A209" s="120"/>
      <c r="B209" s="176" t="s">
        <v>271</v>
      </c>
      <c r="C209" s="147"/>
      <c r="D209" s="147"/>
      <c r="E209" s="147"/>
      <c r="F209" s="177"/>
      <c r="G209" s="178"/>
      <c r="H209" s="182"/>
      <c r="I209" s="143"/>
    </row>
    <row r="210" spans="1:9" ht="13.5">
      <c r="A210" s="120"/>
      <c r="B210" s="176" t="s">
        <v>272</v>
      </c>
      <c r="C210" s="147"/>
      <c r="D210" s="147"/>
      <c r="E210" s="147">
        <v>7662</v>
      </c>
      <c r="F210" s="177"/>
      <c r="G210" s="178">
        <v>0.7505877742946708</v>
      </c>
      <c r="H210" s="182"/>
      <c r="I210" s="143"/>
    </row>
    <row r="211" spans="1:9" ht="13.5">
      <c r="A211" s="120"/>
      <c r="B211" s="176" t="s">
        <v>273</v>
      </c>
      <c r="C211" s="147"/>
      <c r="D211" s="147"/>
      <c r="E211" s="147">
        <v>5276</v>
      </c>
      <c r="F211" s="177"/>
      <c r="G211" s="178">
        <v>1.2995073891625615</v>
      </c>
      <c r="H211" s="182"/>
      <c r="I211" s="143"/>
    </row>
    <row r="212" spans="1:9" ht="13.5">
      <c r="A212" s="120"/>
      <c r="B212" s="176" t="s">
        <v>274</v>
      </c>
      <c r="C212" s="147"/>
      <c r="D212" s="147"/>
      <c r="E212" s="147"/>
      <c r="F212" s="177"/>
      <c r="G212" s="178"/>
      <c r="H212" s="182"/>
      <c r="I212" s="143"/>
    </row>
    <row r="213" spans="1:9" ht="13.5">
      <c r="A213" s="120"/>
      <c r="B213" s="176" t="s">
        <v>275</v>
      </c>
      <c r="C213" s="147"/>
      <c r="D213" s="147"/>
      <c r="E213" s="147">
        <v>7487</v>
      </c>
      <c r="F213" s="177"/>
      <c r="G213" s="178">
        <v>27.52573529411765</v>
      </c>
      <c r="H213" s="182"/>
      <c r="I213" s="143"/>
    </row>
    <row r="214" spans="1:9" ht="13.5">
      <c r="A214" s="120"/>
      <c r="B214" s="176" t="s">
        <v>276</v>
      </c>
      <c r="C214" s="147"/>
      <c r="D214" s="147"/>
      <c r="E214" s="147"/>
      <c r="F214" s="177"/>
      <c r="G214" s="178"/>
      <c r="H214" s="182"/>
      <c r="I214" s="143"/>
    </row>
    <row r="215" spans="1:9" ht="13.5">
      <c r="A215" s="120"/>
      <c r="B215" s="176" t="s">
        <v>277</v>
      </c>
      <c r="C215" s="147"/>
      <c r="D215" s="147"/>
      <c r="E215" s="147"/>
      <c r="F215" s="177"/>
      <c r="G215" s="178"/>
      <c r="H215" s="182"/>
      <c r="I215" s="143"/>
    </row>
    <row r="216" spans="1:9" ht="13.5">
      <c r="A216" s="120"/>
      <c r="B216" s="176" t="s">
        <v>278</v>
      </c>
      <c r="C216" s="147"/>
      <c r="D216" s="147"/>
      <c r="E216" s="147"/>
      <c r="F216" s="177"/>
      <c r="G216" s="178"/>
      <c r="H216" s="182"/>
      <c r="I216" s="143"/>
    </row>
    <row r="217" spans="1:9" ht="13.5">
      <c r="A217" s="120"/>
      <c r="B217" s="176" t="s">
        <v>279</v>
      </c>
      <c r="C217" s="147"/>
      <c r="D217" s="147"/>
      <c r="E217" s="147"/>
      <c r="F217" s="177"/>
      <c r="G217" s="178"/>
      <c r="H217" s="182"/>
      <c r="I217" s="143"/>
    </row>
    <row r="218" spans="1:9" ht="13.5">
      <c r="A218" s="120"/>
      <c r="B218" s="176" t="s">
        <v>280</v>
      </c>
      <c r="C218" s="147"/>
      <c r="D218" s="147"/>
      <c r="E218" s="147"/>
      <c r="F218" s="177"/>
      <c r="G218" s="178"/>
      <c r="H218" s="143"/>
      <c r="I218" s="143"/>
    </row>
    <row r="219" spans="1:7" ht="13.5">
      <c r="A219" s="120"/>
      <c r="B219" s="176" t="s">
        <v>281</v>
      </c>
      <c r="C219" s="147"/>
      <c r="D219" s="147"/>
      <c r="E219" s="147"/>
      <c r="F219" s="177"/>
      <c r="G219" s="178"/>
    </row>
    <row r="220" spans="1:7" ht="13.5">
      <c r="A220" s="120"/>
      <c r="B220" s="176" t="s">
        <v>282</v>
      </c>
      <c r="C220" s="147"/>
      <c r="D220" s="147"/>
      <c r="E220" s="147"/>
      <c r="F220" s="177"/>
      <c r="G220" s="178"/>
    </row>
    <row r="221" spans="1:7" ht="13.5">
      <c r="A221" s="120"/>
      <c r="B221" s="176" t="s">
        <v>283</v>
      </c>
      <c r="C221" s="147"/>
      <c r="D221" s="147"/>
      <c r="E221" s="147"/>
      <c r="F221" s="177"/>
      <c r="G221" s="178"/>
    </row>
    <row r="222" spans="1:7" ht="13.5">
      <c r="A222" s="120"/>
      <c r="B222" s="176" t="s">
        <v>284</v>
      </c>
      <c r="C222" s="147"/>
      <c r="D222" s="147"/>
      <c r="E222" s="147"/>
      <c r="F222" s="177"/>
      <c r="G222" s="178"/>
    </row>
    <row r="223" spans="1:7" ht="13.5">
      <c r="A223" s="120"/>
      <c r="B223" s="176" t="s">
        <v>285</v>
      </c>
      <c r="C223" s="147"/>
      <c r="D223" s="147"/>
      <c r="E223" s="147"/>
      <c r="F223" s="177"/>
      <c r="G223" s="178"/>
    </row>
    <row r="224" spans="1:7" ht="13.5">
      <c r="A224" s="120"/>
      <c r="B224" s="176" t="s">
        <v>286</v>
      </c>
      <c r="C224" s="147"/>
      <c r="D224" s="147"/>
      <c r="E224" s="147"/>
      <c r="F224" s="177"/>
      <c r="G224" s="178"/>
    </row>
    <row r="225" spans="1:7" ht="13.5">
      <c r="A225" s="120"/>
      <c r="B225" s="176" t="s">
        <v>287</v>
      </c>
      <c r="C225" s="147"/>
      <c r="D225" s="147"/>
      <c r="E225" s="147"/>
      <c r="F225" s="177"/>
      <c r="G225" s="178"/>
    </row>
    <row r="226" spans="1:7" ht="13.5">
      <c r="A226" s="120"/>
      <c r="B226" s="176" t="s">
        <v>288</v>
      </c>
      <c r="C226" s="147"/>
      <c r="D226" s="147"/>
      <c r="E226" s="147"/>
      <c r="F226" s="177"/>
      <c r="G226" s="178"/>
    </row>
    <row r="227" spans="1:7" ht="13.5">
      <c r="A227" s="120"/>
      <c r="B227" s="176" t="s">
        <v>289</v>
      </c>
      <c r="C227" s="147"/>
      <c r="D227" s="147"/>
      <c r="E227" s="147"/>
      <c r="F227" s="177"/>
      <c r="G227" s="178"/>
    </row>
    <row r="228" spans="1:7" ht="13.5">
      <c r="A228" s="120"/>
      <c r="B228" s="176" t="s">
        <v>290</v>
      </c>
      <c r="C228" s="147"/>
      <c r="D228" s="147"/>
      <c r="E228" s="147"/>
      <c r="F228" s="177"/>
      <c r="G228" s="178"/>
    </row>
    <row r="229" spans="1:7" ht="13.5">
      <c r="A229" s="120"/>
      <c r="B229" s="176" t="s">
        <v>291</v>
      </c>
      <c r="C229" s="147">
        <v>2200</v>
      </c>
      <c r="D229" s="147">
        <v>1241</v>
      </c>
      <c r="E229" s="147">
        <v>1241</v>
      </c>
      <c r="F229" s="177">
        <v>1</v>
      </c>
      <c r="G229" s="178">
        <v>0.6164927968206657</v>
      </c>
    </row>
    <row r="230" spans="1:7" ht="13.5">
      <c r="A230" s="120"/>
      <c r="B230" s="176" t="s">
        <v>292</v>
      </c>
      <c r="C230" s="147"/>
      <c r="D230" s="147"/>
      <c r="E230" s="147">
        <v>1241</v>
      </c>
      <c r="F230" s="177"/>
      <c r="G230" s="178">
        <v>0.6164927968206657</v>
      </c>
    </row>
    <row r="231" spans="1:7" ht="13.5">
      <c r="A231" s="120"/>
      <c r="B231" s="176" t="s">
        <v>293</v>
      </c>
      <c r="C231" s="147"/>
      <c r="D231" s="147"/>
      <c r="E231" s="147"/>
      <c r="F231" s="177"/>
      <c r="G231" s="178"/>
    </row>
    <row r="232" spans="1:7" ht="13.5">
      <c r="A232" s="120"/>
      <c r="B232" s="176" t="s">
        <v>294</v>
      </c>
      <c r="C232" s="147"/>
      <c r="D232" s="147"/>
      <c r="E232" s="147"/>
      <c r="F232" s="177"/>
      <c r="G232" s="178"/>
    </row>
    <row r="233" spans="1:7" ht="13.5">
      <c r="A233" s="120"/>
      <c r="B233" s="176" t="s">
        <v>295</v>
      </c>
      <c r="C233" s="147">
        <v>1310</v>
      </c>
      <c r="D233" s="147">
        <v>1098</v>
      </c>
      <c r="E233" s="147">
        <v>1098</v>
      </c>
      <c r="F233" s="177">
        <v>1</v>
      </c>
      <c r="G233" s="178">
        <v>0.8769968051118211</v>
      </c>
    </row>
    <row r="234" spans="1:7" ht="13.5">
      <c r="A234" s="120"/>
      <c r="B234" s="176" t="s">
        <v>296</v>
      </c>
      <c r="C234" s="147"/>
      <c r="D234" s="147"/>
      <c r="E234" s="147"/>
      <c r="F234" s="177"/>
      <c r="G234" s="178">
        <v>0</v>
      </c>
    </row>
    <row r="235" spans="1:7" ht="13.5">
      <c r="A235" s="120"/>
      <c r="B235" s="176" t="s">
        <v>297</v>
      </c>
      <c r="C235" s="147"/>
      <c r="D235" s="147"/>
      <c r="E235" s="147">
        <v>1029</v>
      </c>
      <c r="F235" s="177"/>
      <c r="G235" s="178">
        <v>0.9607843137254902</v>
      </c>
    </row>
    <row r="236" spans="1:7" ht="13.5">
      <c r="A236" s="120"/>
      <c r="B236" s="176" t="s">
        <v>298</v>
      </c>
      <c r="C236" s="147"/>
      <c r="D236" s="147"/>
      <c r="E236" s="147">
        <v>69</v>
      </c>
      <c r="F236" s="177"/>
      <c r="G236" s="178">
        <v>1.38</v>
      </c>
    </row>
    <row r="237" spans="1:7" ht="13.5">
      <c r="A237" s="120"/>
      <c r="B237" s="176" t="s">
        <v>299</v>
      </c>
      <c r="C237" s="147"/>
      <c r="D237" s="147"/>
      <c r="E237" s="147"/>
      <c r="F237" s="177"/>
      <c r="G237" s="178"/>
    </row>
    <row r="238" spans="1:7" ht="13.5">
      <c r="A238" s="120"/>
      <c r="B238" s="176" t="s">
        <v>300</v>
      </c>
      <c r="C238" s="147"/>
      <c r="D238" s="147"/>
      <c r="E238" s="147"/>
      <c r="F238" s="177"/>
      <c r="G238" s="178"/>
    </row>
    <row r="239" spans="1:7" ht="13.5">
      <c r="A239" s="120"/>
      <c r="B239" s="176" t="s">
        <v>301</v>
      </c>
      <c r="C239" s="147">
        <v>5100</v>
      </c>
      <c r="D239" s="147">
        <v>9066</v>
      </c>
      <c r="E239" s="147">
        <v>5462</v>
      </c>
      <c r="F239" s="177">
        <v>0.6024707699095522</v>
      </c>
      <c r="G239" s="178">
        <v>1.1306147795487476</v>
      </c>
    </row>
    <row r="240" spans="1:7" ht="13.5">
      <c r="A240" s="120"/>
      <c r="B240" s="176" t="s">
        <v>302</v>
      </c>
      <c r="C240" s="147"/>
      <c r="D240" s="147"/>
      <c r="E240" s="147"/>
      <c r="F240" s="177"/>
      <c r="G240" s="178"/>
    </row>
    <row r="241" spans="1:7" ht="13.5">
      <c r="A241" s="120"/>
      <c r="B241" s="176" t="s">
        <v>303</v>
      </c>
      <c r="C241" s="147"/>
      <c r="D241" s="147"/>
      <c r="E241" s="147"/>
      <c r="F241" s="177"/>
      <c r="G241" s="178"/>
    </row>
    <row r="242" spans="1:7" ht="13.5">
      <c r="A242" s="120"/>
      <c r="B242" s="176" t="s">
        <v>304</v>
      </c>
      <c r="C242" s="147"/>
      <c r="D242" s="147"/>
      <c r="E242" s="147"/>
      <c r="F242" s="177"/>
      <c r="G242" s="178"/>
    </row>
    <row r="243" spans="1:7" ht="13.5">
      <c r="A243" s="120"/>
      <c r="B243" s="176" t="s">
        <v>305</v>
      </c>
      <c r="C243" s="147"/>
      <c r="D243" s="147"/>
      <c r="E243" s="147">
        <v>920</v>
      </c>
      <c r="F243" s="177"/>
      <c r="G243" s="178">
        <v>0.92</v>
      </c>
    </row>
    <row r="244" spans="1:7" ht="13.5">
      <c r="A244" s="120"/>
      <c r="B244" s="176" t="s">
        <v>306</v>
      </c>
      <c r="C244" s="147"/>
      <c r="D244" s="147"/>
      <c r="E244" s="147">
        <v>4542</v>
      </c>
      <c r="F244" s="177"/>
      <c r="G244" s="178">
        <v>1.1855912294440094</v>
      </c>
    </row>
    <row r="245" spans="1:7" ht="13.5">
      <c r="A245" s="120"/>
      <c r="B245" s="176" t="s">
        <v>307</v>
      </c>
      <c r="C245" s="147"/>
      <c r="D245" s="147"/>
      <c r="E245" s="147"/>
      <c r="F245" s="177"/>
      <c r="G245" s="178"/>
    </row>
    <row r="246" spans="1:7" ht="13.5">
      <c r="A246" s="120"/>
      <c r="B246" s="176" t="s">
        <v>308</v>
      </c>
      <c r="C246" s="147"/>
      <c r="D246" s="147"/>
      <c r="E246" s="147"/>
      <c r="F246" s="177"/>
      <c r="G246" s="178"/>
    </row>
    <row r="247" spans="1:7" ht="13.5">
      <c r="A247" s="120"/>
      <c r="B247" s="176" t="s">
        <v>309</v>
      </c>
      <c r="C247" s="147"/>
      <c r="D247" s="147"/>
      <c r="E247" s="147"/>
      <c r="F247" s="177"/>
      <c r="G247" s="178"/>
    </row>
    <row r="248" spans="1:7" ht="13.5">
      <c r="A248" s="120" t="s">
        <v>310</v>
      </c>
      <c r="B248" s="176" t="s">
        <v>20</v>
      </c>
      <c r="C248" s="147">
        <v>3763</v>
      </c>
      <c r="D248" s="147">
        <v>4255</v>
      </c>
      <c r="E248" s="147">
        <v>4194</v>
      </c>
      <c r="F248" s="177">
        <v>0.9856639247943596</v>
      </c>
      <c r="G248" s="178">
        <v>1.1810757533089271</v>
      </c>
    </row>
    <row r="249" spans="1:7" ht="13.5">
      <c r="A249" s="120"/>
      <c r="B249" s="176" t="s">
        <v>311</v>
      </c>
      <c r="C249" s="147">
        <v>930</v>
      </c>
      <c r="D249" s="147">
        <v>1025</v>
      </c>
      <c r="E249" s="147">
        <v>1025</v>
      </c>
      <c r="F249" s="177">
        <v>1</v>
      </c>
      <c r="G249" s="178">
        <v>1.1714285714285715</v>
      </c>
    </row>
    <row r="250" spans="1:7" ht="13.5">
      <c r="A250" s="120"/>
      <c r="B250" s="176" t="s">
        <v>140</v>
      </c>
      <c r="C250" s="147"/>
      <c r="D250" s="147"/>
      <c r="E250" s="147">
        <v>743</v>
      </c>
      <c r="F250" s="177"/>
      <c r="G250" s="178">
        <v>1.1737756714060033</v>
      </c>
    </row>
    <row r="251" spans="1:7" ht="13.5">
      <c r="A251" s="120"/>
      <c r="B251" s="176" t="s">
        <v>141</v>
      </c>
      <c r="C251" s="147"/>
      <c r="D251" s="147"/>
      <c r="E251" s="147">
        <v>282</v>
      </c>
      <c r="F251" s="177"/>
      <c r="G251" s="178">
        <v>1.165289256198347</v>
      </c>
    </row>
    <row r="252" spans="1:7" ht="13.5">
      <c r="A252" s="120"/>
      <c r="B252" s="176" t="s">
        <v>142</v>
      </c>
      <c r="C252" s="147"/>
      <c r="D252" s="147"/>
      <c r="E252" s="147"/>
      <c r="F252" s="177"/>
      <c r="G252" s="178"/>
    </row>
    <row r="253" spans="1:7" ht="13.5">
      <c r="A253" s="120"/>
      <c r="B253" s="176" t="s">
        <v>312</v>
      </c>
      <c r="C253" s="147"/>
      <c r="D253" s="147"/>
      <c r="E253" s="147"/>
      <c r="F253" s="177"/>
      <c r="G253" s="178"/>
    </row>
    <row r="254" spans="1:7" ht="13.5">
      <c r="A254" s="120"/>
      <c r="B254" s="176" t="s">
        <v>313</v>
      </c>
      <c r="C254" s="147"/>
      <c r="D254" s="147"/>
      <c r="E254" s="147"/>
      <c r="F254" s="177"/>
      <c r="G254" s="178"/>
    </row>
    <row r="255" spans="1:7" ht="13.5">
      <c r="A255" s="120"/>
      <c r="B255" s="176" t="s">
        <v>314</v>
      </c>
      <c r="C255" s="147"/>
      <c r="D255" s="147"/>
      <c r="E255" s="147"/>
      <c r="F255" s="177"/>
      <c r="G255" s="178"/>
    </row>
    <row r="256" spans="1:7" ht="13.5">
      <c r="A256" s="120"/>
      <c r="B256" s="176" t="s">
        <v>315</v>
      </c>
      <c r="C256" s="147"/>
      <c r="D256" s="147"/>
      <c r="E256" s="147"/>
      <c r="F256" s="177"/>
      <c r="G256" s="178"/>
    </row>
    <row r="257" spans="1:7" ht="13.5">
      <c r="A257" s="120"/>
      <c r="B257" s="176" t="s">
        <v>316</v>
      </c>
      <c r="C257" s="147"/>
      <c r="D257" s="147"/>
      <c r="E257" s="147"/>
      <c r="F257" s="177"/>
      <c r="G257" s="178"/>
    </row>
    <row r="258" spans="1:7" ht="13.5">
      <c r="A258" s="120"/>
      <c r="B258" s="176" t="s">
        <v>317</v>
      </c>
      <c r="C258" s="147"/>
      <c r="D258" s="147"/>
      <c r="E258" s="147"/>
      <c r="F258" s="177"/>
      <c r="G258" s="178"/>
    </row>
    <row r="259" spans="1:7" ht="13.5">
      <c r="A259" s="120"/>
      <c r="B259" s="176" t="s">
        <v>318</v>
      </c>
      <c r="C259" s="147"/>
      <c r="D259" s="147"/>
      <c r="E259" s="147"/>
      <c r="F259" s="177"/>
      <c r="G259" s="178"/>
    </row>
    <row r="260" spans="1:7" ht="13.5">
      <c r="A260" s="120"/>
      <c r="B260" s="176" t="s">
        <v>319</v>
      </c>
      <c r="C260" s="147"/>
      <c r="D260" s="147"/>
      <c r="E260" s="147"/>
      <c r="F260" s="177"/>
      <c r="G260" s="178"/>
    </row>
    <row r="261" spans="1:7" ht="13.5">
      <c r="A261" s="120"/>
      <c r="B261" s="176" t="s">
        <v>320</v>
      </c>
      <c r="C261" s="147"/>
      <c r="D261" s="147"/>
      <c r="E261" s="147"/>
      <c r="F261" s="177"/>
      <c r="G261" s="178"/>
    </row>
    <row r="262" spans="1:7" ht="13.5">
      <c r="A262" s="120"/>
      <c r="B262" s="176" t="s">
        <v>321</v>
      </c>
      <c r="C262" s="147"/>
      <c r="D262" s="147"/>
      <c r="E262" s="147"/>
      <c r="F262" s="177"/>
      <c r="G262" s="178"/>
    </row>
    <row r="263" spans="1:7" ht="13.5">
      <c r="A263" s="120"/>
      <c r="B263" s="176" t="s">
        <v>322</v>
      </c>
      <c r="C263" s="147">
        <v>1430</v>
      </c>
      <c r="D263" s="147">
        <v>1605</v>
      </c>
      <c r="E263" s="147">
        <v>1570</v>
      </c>
      <c r="F263" s="177">
        <v>0.9781931464174455</v>
      </c>
      <c r="G263" s="178">
        <v>1.1409883720930232</v>
      </c>
    </row>
    <row r="264" spans="1:7" ht="13.5">
      <c r="A264" s="120"/>
      <c r="B264" s="176" t="s">
        <v>314</v>
      </c>
      <c r="C264" s="147"/>
      <c r="D264" s="147"/>
      <c r="E264" s="147">
        <v>1339</v>
      </c>
      <c r="F264" s="177"/>
      <c r="G264" s="178">
        <v>1.2740247383444339</v>
      </c>
    </row>
    <row r="265" spans="1:7" ht="13.5">
      <c r="A265" s="120"/>
      <c r="B265" s="176" t="s">
        <v>323</v>
      </c>
      <c r="C265" s="147"/>
      <c r="D265" s="147"/>
      <c r="E265" s="147">
        <v>231</v>
      </c>
      <c r="F265" s="177"/>
      <c r="G265" s="178">
        <v>0.7107692307692308</v>
      </c>
    </row>
    <row r="266" spans="1:7" ht="13.5">
      <c r="A266" s="120"/>
      <c r="B266" s="176" t="s">
        <v>324</v>
      </c>
      <c r="C266" s="147"/>
      <c r="D266" s="147"/>
      <c r="E266" s="147"/>
      <c r="F266" s="177"/>
      <c r="G266" s="178"/>
    </row>
    <row r="267" spans="1:7" ht="13.5">
      <c r="A267" s="120"/>
      <c r="B267" s="176" t="s">
        <v>325</v>
      </c>
      <c r="C267" s="147"/>
      <c r="D267" s="147"/>
      <c r="E267" s="147"/>
      <c r="F267" s="177"/>
      <c r="G267" s="178"/>
    </row>
    <row r="268" spans="1:7" ht="13.5">
      <c r="A268" s="120"/>
      <c r="B268" s="176" t="s">
        <v>326</v>
      </c>
      <c r="C268" s="147"/>
      <c r="D268" s="147"/>
      <c r="E268" s="147"/>
      <c r="F268" s="177"/>
      <c r="G268" s="178"/>
    </row>
    <row r="269" spans="1:7" ht="13.5">
      <c r="A269" s="120"/>
      <c r="B269" s="176" t="s">
        <v>327</v>
      </c>
      <c r="C269" s="147">
        <v>170</v>
      </c>
      <c r="D269" s="147">
        <v>304</v>
      </c>
      <c r="E269" s="147">
        <v>278</v>
      </c>
      <c r="F269" s="177">
        <v>0.9144736842105263</v>
      </c>
      <c r="G269" s="178">
        <v>1.7267080745341614</v>
      </c>
    </row>
    <row r="270" spans="1:7" ht="13.5">
      <c r="A270" s="120"/>
      <c r="B270" s="176" t="s">
        <v>314</v>
      </c>
      <c r="C270" s="147"/>
      <c r="D270" s="147"/>
      <c r="E270" s="147"/>
      <c r="F270" s="177"/>
      <c r="G270" s="178"/>
    </row>
    <row r="271" spans="1:7" ht="13.5">
      <c r="A271" s="120"/>
      <c r="B271" s="176" t="s">
        <v>328</v>
      </c>
      <c r="C271" s="147"/>
      <c r="D271" s="147"/>
      <c r="E271" s="147">
        <v>278</v>
      </c>
      <c r="F271" s="177"/>
      <c r="G271" s="178">
        <v>2.122137404580153</v>
      </c>
    </row>
    <row r="272" spans="1:7" ht="13.5">
      <c r="A272" s="120"/>
      <c r="B272" s="176" t="s">
        <v>329</v>
      </c>
      <c r="C272" s="147"/>
      <c r="D272" s="147"/>
      <c r="E272" s="147"/>
      <c r="F272" s="177"/>
      <c r="G272" s="178"/>
    </row>
    <row r="273" spans="1:7" ht="13.5">
      <c r="A273" s="120"/>
      <c r="B273" s="176" t="s">
        <v>330</v>
      </c>
      <c r="C273" s="147"/>
      <c r="D273" s="147"/>
      <c r="E273" s="147"/>
      <c r="F273" s="177"/>
      <c r="G273" s="178"/>
    </row>
    <row r="274" spans="1:7" ht="13.5">
      <c r="A274" s="120"/>
      <c r="B274" s="176" t="s">
        <v>331</v>
      </c>
      <c r="C274" s="147"/>
      <c r="D274" s="147"/>
      <c r="E274" s="147"/>
      <c r="F274" s="177"/>
      <c r="G274" s="178">
        <v>0</v>
      </c>
    </row>
    <row r="275" spans="1:7" ht="13.5">
      <c r="A275" s="120"/>
      <c r="B275" s="176" t="s">
        <v>332</v>
      </c>
      <c r="C275" s="147">
        <v>272</v>
      </c>
      <c r="D275" s="147">
        <v>183</v>
      </c>
      <c r="E275" s="147">
        <v>183</v>
      </c>
      <c r="F275" s="177">
        <v>1</v>
      </c>
      <c r="G275" s="178">
        <v>0.6828358208955224</v>
      </c>
    </row>
    <row r="276" spans="1:7" ht="13.5">
      <c r="A276" s="120"/>
      <c r="B276" s="176" t="s">
        <v>314</v>
      </c>
      <c r="C276" s="147"/>
      <c r="D276" s="147"/>
      <c r="E276" s="147"/>
      <c r="F276" s="177"/>
      <c r="G276" s="178"/>
    </row>
    <row r="277" spans="1:7" ht="13.5">
      <c r="A277" s="120"/>
      <c r="B277" s="176" t="s">
        <v>333</v>
      </c>
      <c r="C277" s="147"/>
      <c r="D277" s="147"/>
      <c r="E277" s="147"/>
      <c r="F277" s="177"/>
      <c r="G277" s="178">
        <v>0</v>
      </c>
    </row>
    <row r="278" spans="1:7" ht="13.5">
      <c r="A278" s="120"/>
      <c r="B278" s="176" t="s">
        <v>334</v>
      </c>
      <c r="C278" s="147"/>
      <c r="D278" s="147"/>
      <c r="E278" s="147">
        <v>183</v>
      </c>
      <c r="F278" s="177"/>
      <c r="G278" s="178">
        <v>0.8883495145631068</v>
      </c>
    </row>
    <row r="279" spans="1:7" ht="13.5">
      <c r="A279" s="120"/>
      <c r="B279" s="176" t="s">
        <v>335</v>
      </c>
      <c r="C279" s="147"/>
      <c r="D279" s="147"/>
      <c r="E279" s="147"/>
      <c r="F279" s="177"/>
      <c r="G279" s="178">
        <v>0</v>
      </c>
    </row>
    <row r="280" spans="1:7" ht="13.5">
      <c r="A280" s="120"/>
      <c r="B280" s="176" t="s">
        <v>336</v>
      </c>
      <c r="C280" s="147">
        <v>461</v>
      </c>
      <c r="D280" s="147">
        <v>541</v>
      </c>
      <c r="E280" s="147">
        <v>541</v>
      </c>
      <c r="F280" s="177">
        <v>1</v>
      </c>
      <c r="G280" s="178">
        <v>1.2267573696145124</v>
      </c>
    </row>
    <row r="281" spans="1:7" ht="13.5">
      <c r="A281" s="120"/>
      <c r="B281" s="176" t="s">
        <v>337</v>
      </c>
      <c r="C281" s="147"/>
      <c r="D281" s="147"/>
      <c r="E281" s="147">
        <v>371</v>
      </c>
      <c r="F281" s="177"/>
      <c r="G281" s="178">
        <v>1.2366666666666666</v>
      </c>
    </row>
    <row r="282" spans="1:7" ht="13.5">
      <c r="A282" s="120"/>
      <c r="B282" s="176" t="s">
        <v>338</v>
      </c>
      <c r="C282" s="147"/>
      <c r="D282" s="147"/>
      <c r="E282" s="147">
        <v>170</v>
      </c>
      <c r="F282" s="177"/>
      <c r="G282" s="178">
        <v>1.2056737588652482</v>
      </c>
    </row>
    <row r="283" spans="1:7" ht="13.5">
      <c r="A283" s="120"/>
      <c r="B283" s="176" t="s">
        <v>339</v>
      </c>
      <c r="C283" s="147"/>
      <c r="D283" s="147"/>
      <c r="E283" s="147"/>
      <c r="F283" s="177"/>
      <c r="G283" s="178"/>
    </row>
    <row r="284" spans="1:7" ht="13.5">
      <c r="A284" s="120"/>
      <c r="B284" s="176" t="s">
        <v>340</v>
      </c>
      <c r="C284" s="147"/>
      <c r="D284" s="147"/>
      <c r="E284" s="147"/>
      <c r="F284" s="177"/>
      <c r="G284" s="178"/>
    </row>
    <row r="285" spans="1:7" ht="13.5">
      <c r="A285" s="120"/>
      <c r="B285" s="176" t="s">
        <v>341</v>
      </c>
      <c r="C285" s="147">
        <v>350</v>
      </c>
      <c r="D285" s="147">
        <v>364</v>
      </c>
      <c r="E285" s="147">
        <v>364</v>
      </c>
      <c r="F285" s="177">
        <v>1</v>
      </c>
      <c r="G285" s="178">
        <v>1.3</v>
      </c>
    </row>
    <row r="286" spans="1:7" ht="13.5">
      <c r="A286" s="120"/>
      <c r="B286" s="176" t="s">
        <v>314</v>
      </c>
      <c r="C286" s="147"/>
      <c r="D286" s="147"/>
      <c r="E286" s="147"/>
      <c r="F286" s="177"/>
      <c r="G286" s="178"/>
    </row>
    <row r="287" spans="1:7" ht="13.5">
      <c r="A287" s="120"/>
      <c r="B287" s="176" t="s">
        <v>342</v>
      </c>
      <c r="C287" s="147"/>
      <c r="D287" s="147"/>
      <c r="E287" s="147">
        <v>263</v>
      </c>
      <c r="F287" s="177"/>
      <c r="G287" s="178">
        <v>1.0115384615384615</v>
      </c>
    </row>
    <row r="288" spans="1:7" ht="13.5">
      <c r="A288" s="120"/>
      <c r="B288" s="176" t="s">
        <v>343</v>
      </c>
      <c r="C288" s="147"/>
      <c r="D288" s="147"/>
      <c r="E288" s="147"/>
      <c r="F288" s="177"/>
      <c r="G288" s="178"/>
    </row>
    <row r="289" spans="1:7" ht="13.5">
      <c r="A289" s="120"/>
      <c r="B289" s="176" t="s">
        <v>344</v>
      </c>
      <c r="C289" s="147"/>
      <c r="D289" s="147"/>
      <c r="E289" s="147"/>
      <c r="F289" s="177"/>
      <c r="G289" s="178"/>
    </row>
    <row r="290" spans="1:7" ht="13.5">
      <c r="A290" s="120"/>
      <c r="B290" s="176" t="s">
        <v>345</v>
      </c>
      <c r="C290" s="147"/>
      <c r="D290" s="147"/>
      <c r="E290" s="147">
        <v>101</v>
      </c>
      <c r="F290" s="177"/>
      <c r="G290" s="178">
        <v>5.05</v>
      </c>
    </row>
    <row r="291" spans="1:7" ht="13.5">
      <c r="A291" s="120"/>
      <c r="B291" s="176" t="s">
        <v>346</v>
      </c>
      <c r="C291" s="147"/>
      <c r="D291" s="147"/>
      <c r="E291" s="147"/>
      <c r="F291" s="177"/>
      <c r="G291" s="178"/>
    </row>
    <row r="292" spans="1:7" ht="13.5">
      <c r="A292" s="120"/>
      <c r="B292" s="176" t="s">
        <v>347</v>
      </c>
      <c r="C292" s="147"/>
      <c r="D292" s="147"/>
      <c r="E292" s="147"/>
      <c r="F292" s="177"/>
      <c r="G292" s="178"/>
    </row>
    <row r="293" spans="1:7" ht="13.5">
      <c r="A293" s="120"/>
      <c r="B293" s="176" t="s">
        <v>348</v>
      </c>
      <c r="C293" s="147"/>
      <c r="D293" s="147"/>
      <c r="E293" s="147"/>
      <c r="F293" s="177"/>
      <c r="G293" s="178"/>
    </row>
    <row r="294" spans="1:7" ht="13.5">
      <c r="A294" s="120"/>
      <c r="B294" s="176" t="s">
        <v>349</v>
      </c>
      <c r="C294" s="147"/>
      <c r="D294" s="147"/>
      <c r="E294" s="147"/>
      <c r="F294" s="177"/>
      <c r="G294" s="178"/>
    </row>
    <row r="295" spans="1:7" ht="13.5">
      <c r="A295" s="120"/>
      <c r="B295" s="176" t="s">
        <v>350</v>
      </c>
      <c r="C295" s="147"/>
      <c r="D295" s="147"/>
      <c r="E295" s="147"/>
      <c r="F295" s="177"/>
      <c r="G295" s="178"/>
    </row>
    <row r="296" spans="1:7" ht="13.5">
      <c r="A296" s="120"/>
      <c r="B296" s="176" t="s">
        <v>351</v>
      </c>
      <c r="C296" s="147"/>
      <c r="D296" s="147"/>
      <c r="E296" s="147"/>
      <c r="F296" s="177"/>
      <c r="G296" s="178"/>
    </row>
    <row r="297" spans="1:7" ht="13.5">
      <c r="A297" s="120"/>
      <c r="B297" s="176" t="s">
        <v>352</v>
      </c>
      <c r="C297" s="147"/>
      <c r="D297" s="147"/>
      <c r="E297" s="147"/>
      <c r="F297" s="177"/>
      <c r="G297" s="178"/>
    </row>
    <row r="298" spans="1:7" ht="13.5">
      <c r="A298" s="120"/>
      <c r="B298" s="176" t="s">
        <v>353</v>
      </c>
      <c r="C298" s="147"/>
      <c r="D298" s="147"/>
      <c r="E298" s="147"/>
      <c r="F298" s="177"/>
      <c r="G298" s="178"/>
    </row>
    <row r="299" spans="1:7" ht="13.5">
      <c r="A299" s="120"/>
      <c r="B299" s="176" t="s">
        <v>354</v>
      </c>
      <c r="C299" s="147">
        <v>150</v>
      </c>
      <c r="D299" s="67">
        <v>233</v>
      </c>
      <c r="E299" s="147">
        <v>233</v>
      </c>
      <c r="F299" s="177">
        <v>1</v>
      </c>
      <c r="G299" s="178">
        <v>1.5533333333333332</v>
      </c>
    </row>
    <row r="300" spans="1:7" ht="13.5">
      <c r="A300" s="120"/>
      <c r="B300" s="176" t="s">
        <v>355</v>
      </c>
      <c r="C300" s="147"/>
      <c r="D300" s="147"/>
      <c r="E300" s="147">
        <v>233</v>
      </c>
      <c r="F300" s="177"/>
      <c r="G300" s="178">
        <v>1.5533333333333332</v>
      </c>
    </row>
    <row r="301" spans="1:7" ht="13.5">
      <c r="A301" s="120"/>
      <c r="B301" s="176" t="s">
        <v>356</v>
      </c>
      <c r="C301" s="147"/>
      <c r="D301" s="147"/>
      <c r="E301" s="147"/>
      <c r="F301" s="177"/>
      <c r="G301" s="178"/>
    </row>
    <row r="302" spans="1:7" ht="13.5">
      <c r="A302" s="120"/>
      <c r="B302" s="176" t="s">
        <v>357</v>
      </c>
      <c r="C302" s="147"/>
      <c r="D302" s="147"/>
      <c r="E302" s="147"/>
      <c r="F302" s="177"/>
      <c r="G302" s="178"/>
    </row>
    <row r="303" spans="1:7" ht="13.5">
      <c r="A303" s="120"/>
      <c r="B303" s="176" t="s">
        <v>358</v>
      </c>
      <c r="C303" s="147">
        <v>150</v>
      </c>
      <c r="D303" s="147">
        <v>233</v>
      </c>
      <c r="E303" s="147"/>
      <c r="F303" s="177">
        <v>0</v>
      </c>
      <c r="G303" s="178"/>
    </row>
    <row r="304" spans="1:7" ht="13.5">
      <c r="A304" s="120" t="s">
        <v>359</v>
      </c>
      <c r="B304" s="176" t="s">
        <v>22</v>
      </c>
      <c r="C304" s="147">
        <v>12914</v>
      </c>
      <c r="D304" s="147">
        <v>13176</v>
      </c>
      <c r="E304" s="147">
        <v>10632</v>
      </c>
      <c r="F304" s="177">
        <v>0.8069216757741348</v>
      </c>
      <c r="G304" s="178">
        <v>0.8488622754491018</v>
      </c>
    </row>
    <row r="305" spans="1:7" ht="13.5">
      <c r="A305" s="120"/>
      <c r="B305" s="176" t="s">
        <v>360</v>
      </c>
      <c r="C305" s="147">
        <v>7648</v>
      </c>
      <c r="D305" s="147">
        <v>4428</v>
      </c>
      <c r="E305" s="147">
        <v>4353</v>
      </c>
      <c r="F305" s="177">
        <v>0.9830623306233063</v>
      </c>
      <c r="G305" s="178">
        <v>0.5876079913606912</v>
      </c>
    </row>
    <row r="306" spans="1:7" ht="13.5">
      <c r="A306" s="120"/>
      <c r="B306" s="176" t="s">
        <v>140</v>
      </c>
      <c r="C306" s="147"/>
      <c r="D306" s="147"/>
      <c r="E306" s="147">
        <v>762</v>
      </c>
      <c r="F306" s="177"/>
      <c r="G306" s="178">
        <v>1.1723076923076923</v>
      </c>
    </row>
    <row r="307" spans="1:7" ht="13.5">
      <c r="A307" s="120"/>
      <c r="B307" s="176" t="s">
        <v>141</v>
      </c>
      <c r="C307" s="147"/>
      <c r="D307" s="147"/>
      <c r="E307" s="147">
        <v>170</v>
      </c>
      <c r="F307" s="177"/>
      <c r="G307" s="178">
        <v>1.1805555555555556</v>
      </c>
    </row>
    <row r="308" spans="1:7" ht="13.5">
      <c r="A308" s="120"/>
      <c r="B308" s="176" t="s">
        <v>142</v>
      </c>
      <c r="C308" s="147"/>
      <c r="D308" s="147"/>
      <c r="E308" s="147"/>
      <c r="F308" s="177"/>
      <c r="G308" s="178"/>
    </row>
    <row r="309" spans="1:7" ht="13.5">
      <c r="A309" s="120"/>
      <c r="B309" s="176" t="s">
        <v>361</v>
      </c>
      <c r="C309" s="147"/>
      <c r="D309" s="147"/>
      <c r="E309" s="147">
        <v>638</v>
      </c>
      <c r="F309" s="177"/>
      <c r="G309" s="178">
        <v>1.2316602316602316</v>
      </c>
    </row>
    <row r="310" spans="1:7" ht="13.5">
      <c r="A310" s="120"/>
      <c r="B310" s="176" t="s">
        <v>362</v>
      </c>
      <c r="C310" s="147"/>
      <c r="D310" s="147"/>
      <c r="E310" s="147"/>
      <c r="F310" s="177"/>
      <c r="G310" s="178"/>
    </row>
    <row r="311" spans="1:7" ht="13.5">
      <c r="A311" s="120"/>
      <c r="B311" s="176" t="s">
        <v>363</v>
      </c>
      <c r="C311" s="147"/>
      <c r="D311" s="147"/>
      <c r="E311" s="147">
        <v>305</v>
      </c>
      <c r="F311" s="177"/>
      <c r="G311" s="178">
        <v>1.0815602836879432</v>
      </c>
    </row>
    <row r="312" spans="1:7" ht="13.5">
      <c r="A312" s="120"/>
      <c r="B312" s="176" t="s">
        <v>364</v>
      </c>
      <c r="C312" s="147"/>
      <c r="D312" s="147"/>
      <c r="E312" s="147">
        <v>2047</v>
      </c>
      <c r="F312" s="177"/>
      <c r="G312" s="178">
        <v>1.305484693877551</v>
      </c>
    </row>
    <row r="313" spans="1:7" ht="13.5">
      <c r="A313" s="120"/>
      <c r="B313" s="176" t="s">
        <v>365</v>
      </c>
      <c r="C313" s="147"/>
      <c r="D313" s="147"/>
      <c r="E313" s="147">
        <v>38</v>
      </c>
      <c r="F313" s="177"/>
      <c r="G313" s="178">
        <v>2</v>
      </c>
    </row>
    <row r="314" spans="1:7" ht="13.5">
      <c r="A314" s="120"/>
      <c r="B314" s="176" t="s">
        <v>366</v>
      </c>
      <c r="C314" s="147"/>
      <c r="D314" s="147"/>
      <c r="E314" s="147">
        <v>329</v>
      </c>
      <c r="F314" s="177"/>
      <c r="G314" s="178">
        <v>0.9481268011527377</v>
      </c>
    </row>
    <row r="315" spans="1:7" ht="13.5">
      <c r="A315" s="120"/>
      <c r="B315" s="176" t="s">
        <v>367</v>
      </c>
      <c r="C315" s="147"/>
      <c r="D315" s="147"/>
      <c r="E315" s="147"/>
      <c r="F315" s="177"/>
      <c r="G315" s="178"/>
    </row>
    <row r="316" spans="1:7" ht="13.5">
      <c r="A316" s="120"/>
      <c r="B316" s="176" t="s">
        <v>368</v>
      </c>
      <c r="C316" s="147"/>
      <c r="D316" s="147"/>
      <c r="E316" s="147">
        <v>56</v>
      </c>
      <c r="F316" s="177"/>
      <c r="G316" s="178">
        <v>0.3146067415730337</v>
      </c>
    </row>
    <row r="317" spans="1:7" ht="13.5">
      <c r="A317" s="120"/>
      <c r="B317" s="176" t="s">
        <v>369</v>
      </c>
      <c r="C317" s="147"/>
      <c r="D317" s="147"/>
      <c r="E317" s="147">
        <v>8</v>
      </c>
      <c r="F317" s="177"/>
      <c r="G317" s="178">
        <v>1</v>
      </c>
    </row>
    <row r="318" spans="1:7" ht="13.5">
      <c r="A318" s="120"/>
      <c r="B318" s="176" t="s">
        <v>370</v>
      </c>
      <c r="C318" s="147"/>
      <c r="D318" s="147"/>
      <c r="E318" s="147"/>
      <c r="F318" s="177"/>
      <c r="G318" s="178">
        <v>0</v>
      </c>
    </row>
    <row r="319" spans="1:7" ht="13.5">
      <c r="A319" s="120"/>
      <c r="B319" s="176" t="s">
        <v>371</v>
      </c>
      <c r="C319" s="147">
        <v>876</v>
      </c>
      <c r="D319" s="147">
        <v>1228</v>
      </c>
      <c r="E319" s="147">
        <v>1228</v>
      </c>
      <c r="F319" s="177">
        <v>1</v>
      </c>
      <c r="G319" s="178">
        <v>1.4813027744270204</v>
      </c>
    </row>
    <row r="320" spans="1:7" ht="13.5">
      <c r="A320" s="120"/>
      <c r="B320" s="176" t="s">
        <v>140</v>
      </c>
      <c r="C320" s="147"/>
      <c r="D320" s="147"/>
      <c r="E320" s="147"/>
      <c r="F320" s="177"/>
      <c r="G320" s="178"/>
    </row>
    <row r="321" spans="1:7" ht="13.5">
      <c r="A321" s="120"/>
      <c r="B321" s="176" t="s">
        <v>141</v>
      </c>
      <c r="C321" s="147"/>
      <c r="D321" s="147"/>
      <c r="E321" s="147"/>
      <c r="F321" s="177"/>
      <c r="G321" s="178"/>
    </row>
    <row r="322" spans="1:7" ht="13.5">
      <c r="A322" s="120"/>
      <c r="B322" s="176" t="s">
        <v>142</v>
      </c>
      <c r="C322" s="147"/>
      <c r="D322" s="147"/>
      <c r="E322" s="147"/>
      <c r="F322" s="177"/>
      <c r="G322" s="178"/>
    </row>
    <row r="323" spans="1:7" ht="13.5">
      <c r="A323" s="120"/>
      <c r="B323" s="176" t="s">
        <v>372</v>
      </c>
      <c r="C323" s="147"/>
      <c r="D323" s="147"/>
      <c r="E323" s="147">
        <v>200</v>
      </c>
      <c r="F323" s="177"/>
      <c r="G323" s="178">
        <v>4.3478260869565215</v>
      </c>
    </row>
    <row r="324" spans="1:7" ht="13.5">
      <c r="A324" s="120"/>
      <c r="B324" s="176" t="s">
        <v>373</v>
      </c>
      <c r="C324" s="147"/>
      <c r="D324" s="147"/>
      <c r="E324" s="147">
        <v>1028</v>
      </c>
      <c r="F324" s="177"/>
      <c r="G324" s="178">
        <v>1.3128991060025543</v>
      </c>
    </row>
    <row r="325" spans="1:7" ht="13.5">
      <c r="A325" s="120"/>
      <c r="B325" s="176" t="s">
        <v>374</v>
      </c>
      <c r="C325" s="147"/>
      <c r="D325" s="147"/>
      <c r="E325" s="147"/>
      <c r="F325" s="177"/>
      <c r="G325" s="178"/>
    </row>
    <row r="326" spans="1:7" ht="13.5">
      <c r="A326" s="120"/>
      <c r="B326" s="176" t="s">
        <v>375</v>
      </c>
      <c r="C326" s="147"/>
      <c r="D326" s="147"/>
      <c r="E326" s="147"/>
      <c r="F326" s="177"/>
      <c r="G326" s="178"/>
    </row>
    <row r="327" spans="1:7" ht="13.5">
      <c r="A327" s="120"/>
      <c r="B327" s="176" t="s">
        <v>376</v>
      </c>
      <c r="C327" s="147">
        <v>605</v>
      </c>
      <c r="D327" s="147">
        <v>395</v>
      </c>
      <c r="E327" s="147">
        <v>366</v>
      </c>
      <c r="F327" s="177">
        <v>0.9265822784810127</v>
      </c>
      <c r="G327" s="178">
        <v>0.6245733788395904</v>
      </c>
    </row>
    <row r="328" spans="1:7" ht="13.5">
      <c r="A328" s="120"/>
      <c r="B328" s="176" t="s">
        <v>140</v>
      </c>
      <c r="C328" s="147"/>
      <c r="D328" s="147"/>
      <c r="E328" s="147"/>
      <c r="F328" s="177"/>
      <c r="G328" s="178"/>
    </row>
    <row r="329" spans="1:7" ht="13.5">
      <c r="A329" s="120"/>
      <c r="B329" s="176" t="s">
        <v>141</v>
      </c>
      <c r="C329" s="147"/>
      <c r="D329" s="147"/>
      <c r="E329" s="147"/>
      <c r="F329" s="177"/>
      <c r="G329" s="178">
        <v>0</v>
      </c>
    </row>
    <row r="330" spans="1:7" ht="13.5">
      <c r="A330" s="120"/>
      <c r="B330" s="176" t="s">
        <v>142</v>
      </c>
      <c r="C330" s="147"/>
      <c r="D330" s="147"/>
      <c r="E330" s="147"/>
      <c r="F330" s="177"/>
      <c r="G330" s="178"/>
    </row>
    <row r="331" spans="1:7" ht="13.5">
      <c r="A331" s="120"/>
      <c r="B331" s="176" t="s">
        <v>377</v>
      </c>
      <c r="C331" s="147"/>
      <c r="D331" s="147"/>
      <c r="E331" s="147"/>
      <c r="F331" s="177"/>
      <c r="G331" s="178"/>
    </row>
    <row r="332" spans="1:7" ht="13.5">
      <c r="A332" s="120"/>
      <c r="B332" s="176" t="s">
        <v>378</v>
      </c>
      <c r="C332" s="147"/>
      <c r="D332" s="147"/>
      <c r="E332" s="147"/>
      <c r="F332" s="177"/>
      <c r="G332" s="178"/>
    </row>
    <row r="333" spans="1:7" ht="13.5">
      <c r="A333" s="120"/>
      <c r="B333" s="176" t="s">
        <v>379</v>
      </c>
      <c r="C333" s="147"/>
      <c r="D333" s="147"/>
      <c r="E333" s="147">
        <v>28</v>
      </c>
      <c r="F333" s="177"/>
      <c r="G333" s="178">
        <v>1</v>
      </c>
    </row>
    <row r="334" spans="1:7" ht="13.5">
      <c r="A334" s="120"/>
      <c r="B334" s="176" t="s">
        <v>380</v>
      </c>
      <c r="C334" s="147"/>
      <c r="D334" s="147"/>
      <c r="E334" s="147">
        <v>279</v>
      </c>
      <c r="F334" s="177"/>
      <c r="G334" s="178">
        <v>0.5406976744186046</v>
      </c>
    </row>
    <row r="335" spans="1:7" ht="13.5">
      <c r="A335" s="120"/>
      <c r="B335" s="176" t="s">
        <v>381</v>
      </c>
      <c r="C335" s="147"/>
      <c r="D335" s="147"/>
      <c r="E335" s="147">
        <v>38</v>
      </c>
      <c r="F335" s="177"/>
      <c r="G335" s="178">
        <v>0.926829268292683</v>
      </c>
    </row>
    <row r="336" spans="1:7" ht="13.5">
      <c r="A336" s="120"/>
      <c r="B336" s="176" t="s">
        <v>382</v>
      </c>
      <c r="C336" s="147"/>
      <c r="D336" s="147"/>
      <c r="E336" s="147">
        <v>21</v>
      </c>
      <c r="F336" s="177"/>
      <c r="G336" s="178"/>
    </row>
    <row r="337" spans="1:7" ht="13.5">
      <c r="A337" s="120"/>
      <c r="B337" s="176" t="s">
        <v>383</v>
      </c>
      <c r="C337" s="147"/>
      <c r="D337" s="147"/>
      <c r="E337" s="147"/>
      <c r="F337" s="177"/>
      <c r="G337" s="178"/>
    </row>
    <row r="338" spans="1:7" ht="13.5">
      <c r="A338" s="120"/>
      <c r="B338" s="176" t="s">
        <v>384</v>
      </c>
      <c r="C338" s="147">
        <v>3630</v>
      </c>
      <c r="D338" s="147">
        <v>4528</v>
      </c>
      <c r="E338" s="147">
        <v>4528</v>
      </c>
      <c r="F338" s="177">
        <v>1</v>
      </c>
      <c r="G338" s="178">
        <v>1.2747747747747749</v>
      </c>
    </row>
    <row r="339" spans="1:7" ht="13.5">
      <c r="A339" s="120"/>
      <c r="B339" s="176" t="s">
        <v>140</v>
      </c>
      <c r="C339" s="147"/>
      <c r="D339" s="147"/>
      <c r="E339" s="147">
        <v>373</v>
      </c>
      <c r="F339" s="177"/>
      <c r="G339" s="178">
        <v>1.3133802816901408</v>
      </c>
    </row>
    <row r="340" spans="1:7" ht="13.5">
      <c r="A340" s="120"/>
      <c r="B340" s="176" t="s">
        <v>141</v>
      </c>
      <c r="C340" s="147"/>
      <c r="D340" s="147"/>
      <c r="E340" s="147">
        <v>721</v>
      </c>
      <c r="F340" s="177"/>
      <c r="G340" s="178">
        <v>2.700374531835206</v>
      </c>
    </row>
    <row r="341" spans="1:7" ht="13.5">
      <c r="A341" s="120"/>
      <c r="B341" s="176" t="s">
        <v>142</v>
      </c>
      <c r="C341" s="147"/>
      <c r="D341" s="147"/>
      <c r="E341" s="147"/>
      <c r="F341" s="177"/>
      <c r="G341" s="178"/>
    </row>
    <row r="342" spans="1:7" ht="13.5">
      <c r="A342" s="120"/>
      <c r="B342" s="176" t="s">
        <v>385</v>
      </c>
      <c r="C342" s="147"/>
      <c r="D342" s="147"/>
      <c r="E342" s="147">
        <v>1265</v>
      </c>
      <c r="F342" s="177"/>
      <c r="G342" s="178">
        <v>1.477803738317757</v>
      </c>
    </row>
    <row r="343" spans="1:7" ht="13.5">
      <c r="A343" s="120"/>
      <c r="B343" s="176" t="s">
        <v>386</v>
      </c>
      <c r="C343" s="147"/>
      <c r="D343" s="147"/>
      <c r="E343" s="147">
        <v>1177</v>
      </c>
      <c r="F343" s="177"/>
      <c r="G343" s="178">
        <v>1.1135288552507097</v>
      </c>
    </row>
    <row r="344" spans="1:7" ht="13.5">
      <c r="A344" s="120"/>
      <c r="B344" s="176" t="s">
        <v>387</v>
      </c>
      <c r="C344" s="147"/>
      <c r="D344" s="147"/>
      <c r="E344" s="147">
        <v>314</v>
      </c>
      <c r="F344" s="177"/>
      <c r="G344" s="178">
        <v>1</v>
      </c>
    </row>
    <row r="345" spans="1:7" ht="13.5">
      <c r="A345" s="120"/>
      <c r="B345" s="176" t="s">
        <v>388</v>
      </c>
      <c r="C345" s="147"/>
      <c r="D345" s="147"/>
      <c r="E345" s="147">
        <v>80</v>
      </c>
      <c r="F345" s="177"/>
      <c r="G345" s="178">
        <v>1</v>
      </c>
    </row>
    <row r="346" spans="1:7" ht="13.5">
      <c r="A346" s="120"/>
      <c r="B346" s="176" t="s">
        <v>389</v>
      </c>
      <c r="C346" s="147"/>
      <c r="D346" s="147"/>
      <c r="E346" s="147">
        <v>590</v>
      </c>
      <c r="F346" s="177"/>
      <c r="G346" s="178">
        <v>0.9161490683229814</v>
      </c>
    </row>
    <row r="347" spans="1:7" ht="13.5">
      <c r="A347" s="120"/>
      <c r="B347" s="176" t="s">
        <v>390</v>
      </c>
      <c r="C347" s="147"/>
      <c r="D347" s="147"/>
      <c r="E347" s="147"/>
      <c r="F347" s="177"/>
      <c r="G347" s="178"/>
    </row>
    <row r="348" spans="1:7" ht="13.5">
      <c r="A348" s="120"/>
      <c r="B348" s="176" t="s">
        <v>391</v>
      </c>
      <c r="C348" s="147"/>
      <c r="D348" s="147"/>
      <c r="E348" s="147">
        <v>8</v>
      </c>
      <c r="F348" s="177"/>
      <c r="G348" s="178">
        <v>0.16</v>
      </c>
    </row>
    <row r="349" spans="1:7" ht="13.5">
      <c r="A349" s="120"/>
      <c r="B349" s="176" t="s">
        <v>392</v>
      </c>
      <c r="C349" s="147">
        <v>155</v>
      </c>
      <c r="D349" s="147">
        <v>2597</v>
      </c>
      <c r="E349" s="147">
        <v>157</v>
      </c>
      <c r="F349" s="177">
        <v>0.06045437042741625</v>
      </c>
      <c r="G349" s="178">
        <v>1.0466666666666666</v>
      </c>
    </row>
    <row r="350" spans="1:7" ht="13.5">
      <c r="A350" s="120"/>
      <c r="B350" s="176" t="s">
        <v>393</v>
      </c>
      <c r="C350" s="147"/>
      <c r="D350" s="147"/>
      <c r="E350" s="147">
        <v>147</v>
      </c>
      <c r="F350" s="177"/>
      <c r="G350" s="178">
        <v>1.0888888888888888</v>
      </c>
    </row>
    <row r="351" spans="1:7" ht="13.5">
      <c r="A351" s="120"/>
      <c r="B351" s="176" t="s">
        <v>394</v>
      </c>
      <c r="C351" s="147"/>
      <c r="D351" s="147"/>
      <c r="E351" s="147">
        <v>10</v>
      </c>
      <c r="F351" s="177"/>
      <c r="G351" s="178"/>
    </row>
    <row r="352" spans="1:7" ht="13.5">
      <c r="A352" s="120"/>
      <c r="B352" s="176" t="s">
        <v>395</v>
      </c>
      <c r="C352" s="147">
        <v>155</v>
      </c>
      <c r="D352" s="147">
        <v>2597</v>
      </c>
      <c r="E352" s="147"/>
      <c r="F352" s="177">
        <v>0</v>
      </c>
      <c r="G352" s="178">
        <v>0</v>
      </c>
    </row>
    <row r="353" spans="1:7" ht="13.5">
      <c r="A353" s="120" t="s">
        <v>396</v>
      </c>
      <c r="B353" s="176" t="s">
        <v>24</v>
      </c>
      <c r="C353" s="147">
        <v>39016</v>
      </c>
      <c r="D353" s="147">
        <v>47024</v>
      </c>
      <c r="E353" s="147">
        <v>46962</v>
      </c>
      <c r="F353" s="177">
        <v>0.9986815243280027</v>
      </c>
      <c r="G353" s="178">
        <v>1.2986560477849676</v>
      </c>
    </row>
    <row r="354" spans="1:7" ht="13.5">
      <c r="A354" s="120"/>
      <c r="B354" s="176" t="s">
        <v>397</v>
      </c>
      <c r="C354" s="147">
        <v>2585</v>
      </c>
      <c r="D354" s="147">
        <v>3122</v>
      </c>
      <c r="E354" s="147">
        <v>3122</v>
      </c>
      <c r="F354" s="177">
        <v>1</v>
      </c>
      <c r="G354" s="178">
        <v>1.2448165869218502</v>
      </c>
    </row>
    <row r="355" spans="1:7" ht="13.5">
      <c r="A355" s="120"/>
      <c r="B355" s="176" t="s">
        <v>140</v>
      </c>
      <c r="C355" s="147"/>
      <c r="D355" s="147"/>
      <c r="E355" s="147">
        <v>1837</v>
      </c>
      <c r="F355" s="177"/>
      <c r="G355" s="178">
        <v>1.2412162162162161</v>
      </c>
    </row>
    <row r="356" spans="1:7" ht="13.5">
      <c r="A356" s="120"/>
      <c r="B356" s="176" t="s">
        <v>141</v>
      </c>
      <c r="C356" s="147"/>
      <c r="D356" s="147"/>
      <c r="E356" s="147">
        <v>573</v>
      </c>
      <c r="F356" s="177"/>
      <c r="G356" s="178">
        <v>1.1765913757700206</v>
      </c>
    </row>
    <row r="357" spans="1:7" ht="13.5">
      <c r="A357" s="120"/>
      <c r="B357" s="176" t="s">
        <v>142</v>
      </c>
      <c r="C357" s="147"/>
      <c r="D357" s="147"/>
      <c r="E357" s="147"/>
      <c r="F357" s="177"/>
      <c r="G357" s="178"/>
    </row>
    <row r="358" spans="1:7" ht="13.5">
      <c r="A358" s="120"/>
      <c r="B358" s="176" t="s">
        <v>398</v>
      </c>
      <c r="C358" s="147"/>
      <c r="D358" s="147"/>
      <c r="E358" s="147">
        <v>70</v>
      </c>
      <c r="F358" s="177"/>
      <c r="G358" s="178">
        <v>0.9333333333333333</v>
      </c>
    </row>
    <row r="359" spans="1:7" ht="13.5">
      <c r="A359" s="120"/>
      <c r="B359" s="176" t="s">
        <v>399</v>
      </c>
      <c r="C359" s="147"/>
      <c r="D359" s="147"/>
      <c r="E359" s="147"/>
      <c r="F359" s="177"/>
      <c r="G359" s="178"/>
    </row>
    <row r="360" spans="1:7" ht="13.5">
      <c r="A360" s="120"/>
      <c r="B360" s="176" t="s">
        <v>400</v>
      </c>
      <c r="C360" s="147"/>
      <c r="D360" s="147"/>
      <c r="E360" s="147">
        <v>24</v>
      </c>
      <c r="F360" s="177"/>
      <c r="G360" s="178">
        <v>0.3076923076923077</v>
      </c>
    </row>
    <row r="361" spans="1:7" ht="13.5">
      <c r="A361" s="120"/>
      <c r="B361" s="176" t="s">
        <v>401</v>
      </c>
      <c r="C361" s="147"/>
      <c r="D361" s="147"/>
      <c r="E361" s="147">
        <v>180</v>
      </c>
      <c r="F361" s="177"/>
      <c r="G361" s="178">
        <v>0.72</v>
      </c>
    </row>
    <row r="362" spans="1:7" ht="13.5">
      <c r="A362" s="120"/>
      <c r="B362" s="176" t="s">
        <v>183</v>
      </c>
      <c r="C362" s="147"/>
      <c r="D362" s="147"/>
      <c r="E362" s="147">
        <v>328</v>
      </c>
      <c r="F362" s="177"/>
      <c r="G362" s="178">
        <v>9.93939393939394</v>
      </c>
    </row>
    <row r="363" spans="1:7" ht="13.5">
      <c r="A363" s="120"/>
      <c r="B363" s="176" t="s">
        <v>402</v>
      </c>
      <c r="C363" s="147"/>
      <c r="D363" s="147"/>
      <c r="E363" s="147">
        <v>104</v>
      </c>
      <c r="F363" s="177"/>
      <c r="G363" s="178">
        <v>1.0612244897959184</v>
      </c>
    </row>
    <row r="364" spans="1:8" ht="13.5">
      <c r="A364" s="120"/>
      <c r="B364" s="176" t="s">
        <v>403</v>
      </c>
      <c r="C364" s="147"/>
      <c r="D364" s="147"/>
      <c r="E364" s="147"/>
      <c r="F364" s="177"/>
      <c r="G364" s="178"/>
      <c r="H364" s="183"/>
    </row>
    <row r="365" spans="1:8" ht="13.5">
      <c r="A365" s="120"/>
      <c r="B365" s="176" t="s">
        <v>404</v>
      </c>
      <c r="C365" s="147"/>
      <c r="D365" s="147"/>
      <c r="E365" s="147"/>
      <c r="F365" s="177"/>
      <c r="G365" s="178"/>
      <c r="H365" s="183"/>
    </row>
    <row r="366" spans="1:8" ht="13.5">
      <c r="A366" s="120"/>
      <c r="B366" s="176" t="s">
        <v>405</v>
      </c>
      <c r="C366" s="147"/>
      <c r="D366" s="147"/>
      <c r="E366" s="147">
        <v>6</v>
      </c>
      <c r="F366" s="177"/>
      <c r="G366" s="178">
        <v>0.8571428571428571</v>
      </c>
      <c r="H366" s="183"/>
    </row>
    <row r="367" spans="1:8" ht="13.5">
      <c r="A367" s="120"/>
      <c r="B367" s="176" t="s">
        <v>406</v>
      </c>
      <c r="C367" s="147"/>
      <c r="D367" s="147"/>
      <c r="E367" s="147"/>
      <c r="F367" s="177"/>
      <c r="G367" s="178"/>
      <c r="H367" s="183"/>
    </row>
    <row r="368" spans="1:8" ht="13.5">
      <c r="A368" s="120"/>
      <c r="B368" s="176" t="s">
        <v>407</v>
      </c>
      <c r="C368" s="147">
        <v>935</v>
      </c>
      <c r="D368" s="147">
        <v>1102</v>
      </c>
      <c r="E368" s="147">
        <v>1102</v>
      </c>
      <c r="F368" s="177">
        <v>1</v>
      </c>
      <c r="G368" s="178">
        <v>1.2395950506186726</v>
      </c>
      <c r="H368" s="183"/>
    </row>
    <row r="369" spans="1:8" ht="13.5">
      <c r="A369" s="120"/>
      <c r="B369" s="176" t="s">
        <v>140</v>
      </c>
      <c r="C369" s="147"/>
      <c r="D369" s="147"/>
      <c r="E369" s="147">
        <v>559</v>
      </c>
      <c r="F369" s="177"/>
      <c r="G369" s="178">
        <v>1.1202404809619237</v>
      </c>
      <c r="H369" s="183"/>
    </row>
    <row r="370" spans="1:8" ht="13.5">
      <c r="A370" s="120"/>
      <c r="B370" s="176" t="s">
        <v>141</v>
      </c>
      <c r="C370" s="147"/>
      <c r="D370" s="147"/>
      <c r="E370" s="147">
        <v>379</v>
      </c>
      <c r="F370" s="177"/>
      <c r="G370" s="178">
        <v>1.7072072072072073</v>
      </c>
      <c r="H370" s="183"/>
    </row>
    <row r="371" spans="1:8" ht="13.5">
      <c r="A371" s="120"/>
      <c r="B371" s="176" t="s">
        <v>142</v>
      </c>
      <c r="C371" s="147"/>
      <c r="D371" s="147"/>
      <c r="E371" s="147"/>
      <c r="F371" s="177"/>
      <c r="G371" s="178"/>
      <c r="H371" s="183"/>
    </row>
    <row r="372" spans="1:8" ht="13.5">
      <c r="A372" s="120"/>
      <c r="B372" s="176" t="s">
        <v>408</v>
      </c>
      <c r="C372" s="147"/>
      <c r="D372" s="147"/>
      <c r="E372" s="147">
        <v>75</v>
      </c>
      <c r="F372" s="177"/>
      <c r="G372" s="178">
        <v>1.2295081967213115</v>
      </c>
      <c r="H372" s="183"/>
    </row>
    <row r="373" spans="1:8" ht="13.5">
      <c r="A373" s="120"/>
      <c r="B373" s="176" t="s">
        <v>409</v>
      </c>
      <c r="C373" s="147"/>
      <c r="D373" s="147"/>
      <c r="E373" s="147"/>
      <c r="F373" s="177"/>
      <c r="G373" s="178">
        <v>0</v>
      </c>
      <c r="H373" s="183"/>
    </row>
    <row r="374" spans="1:8" ht="13.5">
      <c r="A374" s="120"/>
      <c r="B374" s="176" t="s">
        <v>410</v>
      </c>
      <c r="C374" s="147"/>
      <c r="D374" s="147"/>
      <c r="E374" s="147"/>
      <c r="F374" s="177"/>
      <c r="G374" s="178"/>
      <c r="H374" s="183"/>
    </row>
    <row r="375" spans="1:7" ht="13.5">
      <c r="A375" s="120"/>
      <c r="B375" s="176" t="s">
        <v>411</v>
      </c>
      <c r="C375" s="147"/>
      <c r="D375" s="147"/>
      <c r="E375" s="147">
        <v>6</v>
      </c>
      <c r="F375" s="177"/>
      <c r="G375" s="178">
        <v>0.11538461538461539</v>
      </c>
    </row>
    <row r="376" spans="1:7" ht="13.5">
      <c r="A376" s="120"/>
      <c r="B376" s="176" t="s">
        <v>412</v>
      </c>
      <c r="C376" s="147"/>
      <c r="D376" s="147"/>
      <c r="E376" s="147"/>
      <c r="F376" s="177"/>
      <c r="G376" s="178">
        <v>0</v>
      </c>
    </row>
    <row r="377" spans="1:7" ht="13.5">
      <c r="A377" s="120"/>
      <c r="B377" s="176" t="s">
        <v>413</v>
      </c>
      <c r="C377" s="147"/>
      <c r="D377" s="147"/>
      <c r="E377" s="147">
        <v>41</v>
      </c>
      <c r="F377" s="177"/>
      <c r="G377" s="178">
        <v>0.9761904761904762</v>
      </c>
    </row>
    <row r="378" spans="1:7" ht="13.5">
      <c r="A378" s="120"/>
      <c r="B378" s="176" t="s">
        <v>414</v>
      </c>
      <c r="C378" s="147"/>
      <c r="D378" s="147"/>
      <c r="E378" s="147">
        <v>42</v>
      </c>
      <c r="F378" s="177"/>
      <c r="G378" s="178">
        <v>7</v>
      </c>
    </row>
    <row r="379" spans="1:7" ht="13.5">
      <c r="A379" s="120"/>
      <c r="B379" s="176" t="s">
        <v>1083</v>
      </c>
      <c r="C379" s="147"/>
      <c r="D379" s="147"/>
      <c r="E379" s="147"/>
      <c r="F379" s="177"/>
      <c r="G379" s="178"/>
    </row>
    <row r="380" spans="1:7" ht="13.5">
      <c r="A380" s="120"/>
      <c r="B380" s="176" t="s">
        <v>1084</v>
      </c>
      <c r="C380" s="147"/>
      <c r="D380" s="147"/>
      <c r="E380" s="147"/>
      <c r="F380" s="177"/>
      <c r="G380" s="178"/>
    </row>
    <row r="381" spans="1:7" ht="13.5">
      <c r="A381" s="120"/>
      <c r="B381" s="176" t="s">
        <v>415</v>
      </c>
      <c r="C381" s="147">
        <v>30300</v>
      </c>
      <c r="D381" s="147">
        <v>28178</v>
      </c>
      <c r="E381" s="147">
        <v>28154</v>
      </c>
      <c r="F381" s="177">
        <v>0.9991482717013273</v>
      </c>
      <c r="G381" s="178">
        <v>1.0876989646113429</v>
      </c>
    </row>
    <row r="382" spans="1:7" ht="13.5">
      <c r="A382" s="120"/>
      <c r="B382" s="176" t="s">
        <v>416</v>
      </c>
      <c r="C382" s="147"/>
      <c r="D382" s="147"/>
      <c r="E382" s="147"/>
      <c r="F382" s="177"/>
      <c r="G382" s="178">
        <v>0</v>
      </c>
    </row>
    <row r="383" spans="1:7" ht="13.5">
      <c r="A383" s="120"/>
      <c r="B383" s="176" t="s">
        <v>417</v>
      </c>
      <c r="C383" s="147"/>
      <c r="D383" s="147"/>
      <c r="E383" s="147">
        <v>7175</v>
      </c>
      <c r="F383" s="177"/>
      <c r="G383" s="178">
        <v>0.4782058117835244</v>
      </c>
    </row>
    <row r="384" spans="1:7" ht="13.5">
      <c r="A384" s="120"/>
      <c r="B384" s="176" t="s">
        <v>418</v>
      </c>
      <c r="C384" s="147"/>
      <c r="D384" s="147"/>
      <c r="E384" s="147"/>
      <c r="F384" s="177"/>
      <c r="G384" s="178"/>
    </row>
    <row r="385" spans="1:7" ht="13.5">
      <c r="A385" s="120"/>
      <c r="B385" s="176" t="s">
        <v>419</v>
      </c>
      <c r="C385" s="147"/>
      <c r="D385" s="147"/>
      <c r="E385" s="147">
        <v>5239</v>
      </c>
      <c r="F385" s="177"/>
      <c r="G385" s="178">
        <v>1.2518518518518518</v>
      </c>
    </row>
    <row r="386" spans="1:7" ht="13.5">
      <c r="A386" s="120"/>
      <c r="B386" s="176" t="s">
        <v>420</v>
      </c>
      <c r="C386" s="147"/>
      <c r="D386" s="147"/>
      <c r="E386" s="147">
        <v>14749</v>
      </c>
      <c r="F386" s="177"/>
      <c r="G386" s="178"/>
    </row>
    <row r="387" spans="1:7" ht="13.5">
      <c r="A387" s="120"/>
      <c r="B387" s="176" t="s">
        <v>421</v>
      </c>
      <c r="C387" s="147"/>
      <c r="D387" s="147"/>
      <c r="E387" s="147">
        <v>6</v>
      </c>
      <c r="F387" s="177"/>
      <c r="G387" s="178"/>
    </row>
    <row r="388" spans="1:7" ht="13.5">
      <c r="A388" s="120"/>
      <c r="B388" s="176" t="s">
        <v>422</v>
      </c>
      <c r="C388" s="147"/>
      <c r="D388" s="147"/>
      <c r="E388" s="147">
        <v>972</v>
      </c>
      <c r="F388" s="177"/>
      <c r="G388" s="178"/>
    </row>
    <row r="389" spans="1:7" ht="13.5">
      <c r="A389" s="120"/>
      <c r="B389" s="176" t="s">
        <v>423</v>
      </c>
      <c r="C389" s="147"/>
      <c r="D389" s="147"/>
      <c r="E389" s="147">
        <v>13</v>
      </c>
      <c r="F389" s="177"/>
      <c r="G389" s="178"/>
    </row>
    <row r="390" spans="1:7" ht="13.5">
      <c r="A390" s="120"/>
      <c r="B390" s="176" t="s">
        <v>424</v>
      </c>
      <c r="C390" s="147">
        <v>540</v>
      </c>
      <c r="D390" s="147">
        <v>496</v>
      </c>
      <c r="E390" s="147">
        <v>496</v>
      </c>
      <c r="F390" s="177">
        <v>1</v>
      </c>
      <c r="G390" s="178">
        <v>0.9340866290018832</v>
      </c>
    </row>
    <row r="391" spans="1:7" ht="13.5">
      <c r="A391" s="120"/>
      <c r="B391" s="176" t="s">
        <v>425</v>
      </c>
      <c r="C391" s="147"/>
      <c r="D391" s="147"/>
      <c r="E391" s="147">
        <v>496</v>
      </c>
      <c r="F391" s="177"/>
      <c r="G391" s="178">
        <v>0.9340866290018832</v>
      </c>
    </row>
    <row r="392" spans="1:7" ht="13.5">
      <c r="A392" s="120"/>
      <c r="B392" s="176" t="s">
        <v>426</v>
      </c>
      <c r="C392" s="147"/>
      <c r="D392" s="147"/>
      <c r="E392" s="147"/>
      <c r="F392" s="177"/>
      <c r="G392" s="178"/>
    </row>
    <row r="393" spans="1:7" ht="13.5">
      <c r="A393" s="120"/>
      <c r="B393" s="176" t="s">
        <v>427</v>
      </c>
      <c r="C393" s="147"/>
      <c r="D393" s="147"/>
      <c r="E393" s="147"/>
      <c r="F393" s="177"/>
      <c r="G393" s="178"/>
    </row>
    <row r="394" spans="1:7" ht="13.5">
      <c r="A394" s="120"/>
      <c r="B394" s="176" t="s">
        <v>428</v>
      </c>
      <c r="C394" s="147">
        <v>1860</v>
      </c>
      <c r="D394" s="147">
        <v>1350</v>
      </c>
      <c r="E394" s="147">
        <v>1319</v>
      </c>
      <c r="F394" s="177">
        <v>0.977037037037037</v>
      </c>
      <c r="G394" s="178">
        <v>0.7299391256225789</v>
      </c>
    </row>
    <row r="395" spans="1:7" ht="13.5">
      <c r="A395" s="120"/>
      <c r="B395" s="176" t="s">
        <v>429</v>
      </c>
      <c r="C395" s="147"/>
      <c r="D395" s="147"/>
      <c r="E395" s="147">
        <v>100</v>
      </c>
      <c r="F395" s="177"/>
      <c r="G395" s="178"/>
    </row>
    <row r="396" spans="1:7" ht="13.5">
      <c r="A396" s="120"/>
      <c r="B396" s="176" t="s">
        <v>430</v>
      </c>
      <c r="C396" s="147"/>
      <c r="D396" s="147"/>
      <c r="E396" s="147">
        <v>80</v>
      </c>
      <c r="F396" s="177"/>
      <c r="G396" s="178">
        <v>4</v>
      </c>
    </row>
    <row r="397" spans="1:7" ht="13.5">
      <c r="A397" s="120"/>
      <c r="B397" s="176" t="s">
        <v>431</v>
      </c>
      <c r="C397" s="147"/>
      <c r="D397" s="147"/>
      <c r="E397" s="147">
        <v>240</v>
      </c>
      <c r="F397" s="177"/>
      <c r="G397" s="178">
        <v>0.27586206896551724</v>
      </c>
    </row>
    <row r="398" spans="1:7" ht="13.5">
      <c r="A398" s="120"/>
      <c r="B398" s="176" t="s">
        <v>432</v>
      </c>
      <c r="C398" s="147"/>
      <c r="D398" s="147"/>
      <c r="E398" s="147">
        <v>558</v>
      </c>
      <c r="F398" s="177"/>
      <c r="G398" s="178">
        <v>0.9620689655172414</v>
      </c>
    </row>
    <row r="399" spans="1:7" ht="13.5">
      <c r="A399" s="120"/>
      <c r="B399" s="176" t="s">
        <v>433</v>
      </c>
      <c r="C399" s="147"/>
      <c r="D399" s="147"/>
      <c r="E399" s="147"/>
      <c r="F399" s="177"/>
      <c r="G399" s="178"/>
    </row>
    <row r="400" spans="1:7" ht="13.5">
      <c r="A400" s="120"/>
      <c r="B400" s="176" t="s">
        <v>434</v>
      </c>
      <c r="C400" s="147"/>
      <c r="D400" s="147"/>
      <c r="E400" s="147">
        <v>115</v>
      </c>
      <c r="F400" s="177"/>
      <c r="G400" s="178">
        <v>1.1274509803921569</v>
      </c>
    </row>
    <row r="401" spans="1:7" ht="13.5">
      <c r="A401" s="120"/>
      <c r="B401" s="176" t="s">
        <v>435</v>
      </c>
      <c r="C401" s="147"/>
      <c r="D401" s="147"/>
      <c r="E401" s="147">
        <v>195</v>
      </c>
      <c r="F401" s="177"/>
      <c r="G401" s="178">
        <v>0.8297872340425532</v>
      </c>
    </row>
    <row r="402" spans="1:7" ht="13.5">
      <c r="A402" s="120"/>
      <c r="B402" s="176" t="s">
        <v>436</v>
      </c>
      <c r="C402" s="147"/>
      <c r="D402" s="147"/>
      <c r="E402" s="147"/>
      <c r="F402" s="177"/>
      <c r="G402" s="178"/>
    </row>
    <row r="403" spans="1:7" ht="13.5">
      <c r="A403" s="120"/>
      <c r="B403" s="176" t="s">
        <v>437</v>
      </c>
      <c r="C403" s="147"/>
      <c r="D403" s="147"/>
      <c r="E403" s="147">
        <v>31</v>
      </c>
      <c r="F403" s="177"/>
      <c r="G403" s="178"/>
    </row>
    <row r="404" spans="1:7" ht="13.5">
      <c r="A404" s="120"/>
      <c r="B404" s="176" t="s">
        <v>438</v>
      </c>
      <c r="C404" s="147"/>
      <c r="D404" s="147">
        <v>225</v>
      </c>
      <c r="E404" s="147">
        <v>225</v>
      </c>
      <c r="F404" s="177">
        <v>1</v>
      </c>
      <c r="G404" s="178">
        <v>45</v>
      </c>
    </row>
    <row r="405" spans="1:7" ht="13.5">
      <c r="A405" s="120"/>
      <c r="B405" s="176" t="s">
        <v>439</v>
      </c>
      <c r="C405" s="147"/>
      <c r="D405" s="147"/>
      <c r="E405" s="147"/>
      <c r="F405" s="177"/>
      <c r="G405" s="178"/>
    </row>
    <row r="406" spans="1:7" ht="13.5">
      <c r="A406" s="120"/>
      <c r="B406" s="176" t="s">
        <v>440</v>
      </c>
      <c r="C406" s="147"/>
      <c r="D406" s="147"/>
      <c r="E406" s="147">
        <v>5</v>
      </c>
      <c r="F406" s="177"/>
      <c r="G406" s="178">
        <v>1</v>
      </c>
    </row>
    <row r="407" spans="1:7" ht="13.5">
      <c r="A407" s="120"/>
      <c r="B407" s="176" t="s">
        <v>441</v>
      </c>
      <c r="C407" s="147"/>
      <c r="D407" s="147"/>
      <c r="E407" s="147"/>
      <c r="F407" s="177"/>
      <c r="G407" s="178"/>
    </row>
    <row r="408" spans="1:7" ht="13.5">
      <c r="A408" s="120"/>
      <c r="B408" s="176" t="s">
        <v>442</v>
      </c>
      <c r="C408" s="147"/>
      <c r="D408" s="147"/>
      <c r="E408" s="147">
        <v>220</v>
      </c>
      <c r="F408" s="177"/>
      <c r="G408" s="178"/>
    </row>
    <row r="409" spans="1:7" ht="13.5">
      <c r="A409" s="120"/>
      <c r="B409" s="176" t="s">
        <v>443</v>
      </c>
      <c r="C409" s="147"/>
      <c r="D409" s="147"/>
      <c r="E409" s="147"/>
      <c r="F409" s="177"/>
      <c r="G409" s="178"/>
    </row>
    <row r="410" spans="1:7" ht="13.5">
      <c r="A410" s="120"/>
      <c r="B410" s="176" t="s">
        <v>444</v>
      </c>
      <c r="C410" s="147"/>
      <c r="D410" s="147"/>
      <c r="E410" s="147"/>
      <c r="F410" s="177"/>
      <c r="G410" s="178"/>
    </row>
    <row r="411" spans="1:7" ht="13.5">
      <c r="A411" s="120"/>
      <c r="B411" s="176" t="s">
        <v>445</v>
      </c>
      <c r="C411" s="147"/>
      <c r="D411" s="147"/>
      <c r="E411" s="147"/>
      <c r="F411" s="177"/>
      <c r="G411" s="178"/>
    </row>
    <row r="412" spans="1:7" ht="13.5">
      <c r="A412" s="120"/>
      <c r="B412" s="176" t="s">
        <v>446</v>
      </c>
      <c r="C412" s="147">
        <v>490</v>
      </c>
      <c r="D412" s="147">
        <v>708</v>
      </c>
      <c r="E412" s="147">
        <v>701</v>
      </c>
      <c r="F412" s="177">
        <v>0.9901129943502824</v>
      </c>
      <c r="G412" s="178">
        <v>1.4757894736842105</v>
      </c>
    </row>
    <row r="413" spans="1:7" ht="13.5">
      <c r="A413" s="120"/>
      <c r="B413" s="176" t="s">
        <v>447</v>
      </c>
      <c r="C413" s="147"/>
      <c r="D413" s="147"/>
      <c r="E413" s="147"/>
      <c r="F413" s="177"/>
      <c r="G413" s="178"/>
    </row>
    <row r="414" spans="1:7" ht="13.5">
      <c r="A414" s="120"/>
      <c r="B414" s="176" t="s">
        <v>448</v>
      </c>
      <c r="C414" s="147"/>
      <c r="D414" s="147"/>
      <c r="E414" s="147">
        <v>467</v>
      </c>
      <c r="F414" s="177"/>
      <c r="G414" s="178">
        <v>1.415151515151515</v>
      </c>
    </row>
    <row r="415" spans="1:7" ht="13.5">
      <c r="A415" s="120"/>
      <c r="B415" s="176" t="s">
        <v>449</v>
      </c>
      <c r="C415" s="147"/>
      <c r="D415" s="147"/>
      <c r="E415" s="147">
        <v>234</v>
      </c>
      <c r="F415" s="177"/>
      <c r="G415" s="178">
        <v>1.6137931034482758</v>
      </c>
    </row>
    <row r="416" spans="1:7" ht="13.5">
      <c r="A416" s="120"/>
      <c r="B416" s="176" t="s">
        <v>450</v>
      </c>
      <c r="C416" s="147"/>
      <c r="D416" s="147"/>
      <c r="E416" s="147"/>
      <c r="F416" s="177"/>
      <c r="G416" s="178"/>
    </row>
    <row r="417" spans="1:7" ht="13.5">
      <c r="A417" s="120"/>
      <c r="B417" s="176" t="s">
        <v>451</v>
      </c>
      <c r="C417" s="147"/>
      <c r="D417" s="147"/>
      <c r="E417" s="147"/>
      <c r="F417" s="177"/>
      <c r="G417" s="178"/>
    </row>
    <row r="418" spans="1:7" ht="13.5">
      <c r="A418" s="120"/>
      <c r="B418" s="176" t="s">
        <v>452</v>
      </c>
      <c r="C418" s="147">
        <v>180</v>
      </c>
      <c r="D418" s="147">
        <v>248</v>
      </c>
      <c r="E418" s="147">
        <v>248</v>
      </c>
      <c r="F418" s="177">
        <v>1</v>
      </c>
      <c r="G418" s="178">
        <v>1.4761904761904763</v>
      </c>
    </row>
    <row r="419" spans="1:7" ht="13.5">
      <c r="A419" s="120"/>
      <c r="B419" s="176" t="s">
        <v>453</v>
      </c>
      <c r="C419" s="147"/>
      <c r="D419" s="147"/>
      <c r="E419" s="147">
        <v>160</v>
      </c>
      <c r="F419" s="177"/>
      <c r="G419" s="178">
        <v>1.1428571428571428</v>
      </c>
    </row>
    <row r="420" spans="1:7" ht="13.5">
      <c r="A420" s="120"/>
      <c r="B420" s="176" t="s">
        <v>454</v>
      </c>
      <c r="C420" s="147"/>
      <c r="D420" s="147"/>
      <c r="E420" s="147">
        <v>88</v>
      </c>
      <c r="F420" s="177"/>
      <c r="G420" s="178">
        <v>3.142857142857143</v>
      </c>
    </row>
    <row r="421" spans="1:7" ht="13.5">
      <c r="A421" s="120"/>
      <c r="B421" s="176" t="s">
        <v>455</v>
      </c>
      <c r="C421" s="147"/>
      <c r="D421" s="147"/>
      <c r="E421" s="147"/>
      <c r="F421" s="177"/>
      <c r="G421" s="178"/>
    </row>
    <row r="422" spans="1:7" ht="13.5">
      <c r="A422" s="120"/>
      <c r="B422" s="176" t="s">
        <v>456</v>
      </c>
      <c r="C422" s="147"/>
      <c r="D422" s="147"/>
      <c r="E422" s="147"/>
      <c r="F422" s="177"/>
      <c r="G422" s="178"/>
    </row>
    <row r="423" spans="1:7" ht="13.5">
      <c r="A423" s="120"/>
      <c r="B423" s="176" t="s">
        <v>457</v>
      </c>
      <c r="C423" s="147"/>
      <c r="D423" s="147"/>
      <c r="E423" s="147"/>
      <c r="F423" s="177"/>
      <c r="G423" s="178"/>
    </row>
    <row r="424" spans="1:7" ht="13.5">
      <c r="A424" s="120"/>
      <c r="B424" s="176" t="s">
        <v>458</v>
      </c>
      <c r="C424" s="147"/>
      <c r="D424" s="147"/>
      <c r="E424" s="147"/>
      <c r="F424" s="177"/>
      <c r="G424" s="178"/>
    </row>
    <row r="425" spans="1:7" ht="13.5">
      <c r="A425" s="120"/>
      <c r="B425" s="176" t="s">
        <v>459</v>
      </c>
      <c r="C425" s="147">
        <v>1471</v>
      </c>
      <c r="D425" s="147">
        <v>1083</v>
      </c>
      <c r="E425" s="147">
        <v>1083</v>
      </c>
      <c r="F425" s="177">
        <v>1</v>
      </c>
      <c r="G425" s="178">
        <v>0.7584033613445378</v>
      </c>
    </row>
    <row r="426" spans="1:7" ht="13.5">
      <c r="A426" s="120"/>
      <c r="B426" s="176" t="s">
        <v>140</v>
      </c>
      <c r="C426" s="147"/>
      <c r="D426" s="147"/>
      <c r="E426" s="147">
        <v>162</v>
      </c>
      <c r="F426" s="177"/>
      <c r="G426" s="178">
        <v>1.2</v>
      </c>
    </row>
    <row r="427" spans="1:7" ht="13.5">
      <c r="A427" s="120"/>
      <c r="B427" s="176" t="s">
        <v>141</v>
      </c>
      <c r="C427" s="147"/>
      <c r="D427" s="147"/>
      <c r="E427" s="147">
        <v>66</v>
      </c>
      <c r="F427" s="177"/>
      <c r="G427" s="178">
        <v>1.4042553191489362</v>
      </c>
    </row>
    <row r="428" spans="1:7" ht="13.5">
      <c r="A428" s="120"/>
      <c r="B428" s="176" t="s">
        <v>142</v>
      </c>
      <c r="C428" s="147"/>
      <c r="D428" s="147"/>
      <c r="E428" s="147"/>
      <c r="F428" s="177"/>
      <c r="G428" s="178"/>
    </row>
    <row r="429" spans="1:7" ht="13.5">
      <c r="A429" s="120"/>
      <c r="B429" s="176" t="s">
        <v>460</v>
      </c>
      <c r="C429" s="147"/>
      <c r="D429" s="147"/>
      <c r="E429" s="147">
        <v>712</v>
      </c>
      <c r="F429" s="177"/>
      <c r="G429" s="178">
        <v>0.6635601118359739</v>
      </c>
    </row>
    <row r="430" spans="1:7" ht="13.5">
      <c r="A430" s="120"/>
      <c r="B430" s="176" t="s">
        <v>461</v>
      </c>
      <c r="C430" s="147"/>
      <c r="D430" s="147"/>
      <c r="E430" s="147">
        <v>139</v>
      </c>
      <c r="F430" s="177"/>
      <c r="G430" s="178">
        <v>1</v>
      </c>
    </row>
    <row r="431" spans="1:7" ht="13.5">
      <c r="A431" s="120"/>
      <c r="B431" s="176" t="s">
        <v>462</v>
      </c>
      <c r="C431" s="147"/>
      <c r="D431" s="147"/>
      <c r="E431" s="147"/>
      <c r="F431" s="177"/>
      <c r="G431" s="178">
        <v>0</v>
      </c>
    </row>
    <row r="432" spans="1:7" ht="13.5">
      <c r="A432" s="120"/>
      <c r="B432" s="176" t="s">
        <v>463</v>
      </c>
      <c r="C432" s="147"/>
      <c r="D432" s="147"/>
      <c r="E432" s="147"/>
      <c r="F432" s="177"/>
      <c r="G432" s="178"/>
    </row>
    <row r="433" spans="1:7" ht="13.5">
      <c r="A433" s="120"/>
      <c r="B433" s="176" t="s">
        <v>464</v>
      </c>
      <c r="C433" s="147"/>
      <c r="D433" s="147"/>
      <c r="E433" s="147">
        <v>4</v>
      </c>
      <c r="F433" s="177"/>
      <c r="G433" s="178">
        <v>0.36363636363636365</v>
      </c>
    </row>
    <row r="434" spans="1:7" ht="12.75" customHeight="1">
      <c r="A434" s="120"/>
      <c r="B434" s="176" t="s">
        <v>465</v>
      </c>
      <c r="C434" s="147">
        <v>70</v>
      </c>
      <c r="D434" s="147">
        <v>262</v>
      </c>
      <c r="E434" s="147">
        <v>262</v>
      </c>
      <c r="F434" s="177">
        <v>1</v>
      </c>
      <c r="G434" s="178">
        <v>3.742857142857143</v>
      </c>
    </row>
    <row r="435" spans="1:7" ht="13.5">
      <c r="A435" s="120"/>
      <c r="B435" s="176" t="s">
        <v>466</v>
      </c>
      <c r="C435" s="147"/>
      <c r="D435" s="147"/>
      <c r="E435" s="147"/>
      <c r="F435" s="177"/>
      <c r="G435" s="178"/>
    </row>
    <row r="436" spans="1:7" ht="13.5">
      <c r="A436" s="120"/>
      <c r="B436" s="176" t="s">
        <v>467</v>
      </c>
      <c r="C436" s="147"/>
      <c r="D436" s="147"/>
      <c r="E436" s="147">
        <v>262</v>
      </c>
      <c r="F436" s="177"/>
      <c r="G436" s="178">
        <v>3.742857142857143</v>
      </c>
    </row>
    <row r="437" spans="1:7" ht="13.5">
      <c r="A437" s="120"/>
      <c r="B437" s="176" t="s">
        <v>468</v>
      </c>
      <c r="C437" s="147"/>
      <c r="D437" s="147"/>
      <c r="E437" s="147"/>
      <c r="F437" s="177"/>
      <c r="G437" s="178"/>
    </row>
    <row r="438" spans="1:7" ht="13.5">
      <c r="A438" s="120"/>
      <c r="B438" s="176" t="s">
        <v>469</v>
      </c>
      <c r="C438" s="147"/>
      <c r="D438" s="147"/>
      <c r="E438" s="147"/>
      <c r="F438" s="177"/>
      <c r="G438" s="178"/>
    </row>
    <row r="439" spans="1:7" ht="13.5">
      <c r="A439" s="120"/>
      <c r="B439" s="176" t="s">
        <v>470</v>
      </c>
      <c r="C439" s="147">
        <v>245</v>
      </c>
      <c r="D439" s="147">
        <v>289</v>
      </c>
      <c r="E439" s="147">
        <v>289</v>
      </c>
      <c r="F439" s="177">
        <v>1</v>
      </c>
      <c r="G439" s="178">
        <v>1.235042735042735</v>
      </c>
    </row>
    <row r="440" spans="1:7" ht="13.5">
      <c r="A440" s="120"/>
      <c r="B440" s="176" t="s">
        <v>140</v>
      </c>
      <c r="C440" s="147"/>
      <c r="D440" s="147"/>
      <c r="E440" s="147">
        <v>127</v>
      </c>
      <c r="F440" s="177"/>
      <c r="G440" s="178">
        <v>1.1869158878504673</v>
      </c>
    </row>
    <row r="441" spans="1:7" ht="13.5">
      <c r="A441" s="120"/>
      <c r="B441" s="176" t="s">
        <v>141</v>
      </c>
      <c r="C441" s="147"/>
      <c r="D441" s="147"/>
      <c r="E441" s="147">
        <v>162</v>
      </c>
      <c r="F441" s="177"/>
      <c r="G441" s="178">
        <v>1.2755905511811023</v>
      </c>
    </row>
    <row r="442" spans="1:7" ht="13.5">
      <c r="A442" s="120"/>
      <c r="B442" s="176" t="s">
        <v>142</v>
      </c>
      <c r="C442" s="147"/>
      <c r="D442" s="147"/>
      <c r="E442" s="147"/>
      <c r="F442" s="177"/>
      <c r="G442" s="178"/>
    </row>
    <row r="443" spans="1:7" ht="13.5">
      <c r="A443" s="120"/>
      <c r="B443" s="176" t="s">
        <v>471</v>
      </c>
      <c r="C443" s="147"/>
      <c r="D443" s="147"/>
      <c r="E443" s="147"/>
      <c r="F443" s="177"/>
      <c r="G443" s="178"/>
    </row>
    <row r="444" spans="1:7" ht="13.5">
      <c r="A444" s="120"/>
      <c r="B444" s="176" t="s">
        <v>472</v>
      </c>
      <c r="C444" s="147"/>
      <c r="D444" s="147"/>
      <c r="E444" s="147"/>
      <c r="F444" s="177"/>
      <c r="G444" s="178"/>
    </row>
    <row r="445" spans="1:7" ht="13.5">
      <c r="A445" s="120"/>
      <c r="B445" s="176" t="s">
        <v>473</v>
      </c>
      <c r="C445" s="147"/>
      <c r="D445" s="147"/>
      <c r="E445" s="147"/>
      <c r="F445" s="177"/>
      <c r="G445" s="178"/>
    </row>
    <row r="446" spans="1:7" ht="13.5">
      <c r="A446" s="120"/>
      <c r="B446" s="176" t="s">
        <v>474</v>
      </c>
      <c r="C446" s="147"/>
      <c r="D446" s="147"/>
      <c r="E446" s="147"/>
      <c r="F446" s="177"/>
      <c r="G446" s="178"/>
    </row>
    <row r="447" spans="1:7" ht="13.5">
      <c r="A447" s="120"/>
      <c r="B447" s="176" t="s">
        <v>475</v>
      </c>
      <c r="C447" s="147">
        <v>340</v>
      </c>
      <c r="D447" s="147">
        <v>369</v>
      </c>
      <c r="E447" s="147">
        <v>369</v>
      </c>
      <c r="F447" s="177">
        <v>1</v>
      </c>
      <c r="G447" s="178">
        <v>1.1181818181818182</v>
      </c>
    </row>
    <row r="448" spans="1:7" ht="13.5">
      <c r="A448" s="120"/>
      <c r="B448" s="176" t="s">
        <v>476</v>
      </c>
      <c r="C448" s="147"/>
      <c r="D448" s="147"/>
      <c r="E448" s="147"/>
      <c r="F448" s="177"/>
      <c r="G448" s="178"/>
    </row>
    <row r="449" spans="1:7" ht="13.5">
      <c r="A449" s="120"/>
      <c r="B449" s="176" t="s">
        <v>477</v>
      </c>
      <c r="C449" s="147"/>
      <c r="D449" s="147"/>
      <c r="E449" s="147">
        <v>369</v>
      </c>
      <c r="F449" s="177"/>
      <c r="G449" s="178">
        <v>1.1181818181818182</v>
      </c>
    </row>
    <row r="450" spans="1:7" ht="13.5">
      <c r="A450" s="120"/>
      <c r="B450" s="176" t="s">
        <v>478</v>
      </c>
      <c r="C450" s="147"/>
      <c r="D450" s="147"/>
      <c r="E450" s="147"/>
      <c r="F450" s="177"/>
      <c r="G450" s="178"/>
    </row>
    <row r="451" spans="1:7" ht="13.5">
      <c r="A451" s="120"/>
      <c r="B451" s="176" t="s">
        <v>479</v>
      </c>
      <c r="C451" s="147"/>
      <c r="D451" s="147"/>
      <c r="E451" s="147"/>
      <c r="F451" s="177"/>
      <c r="G451" s="178"/>
    </row>
    <row r="452" spans="1:7" ht="13.5">
      <c r="A452" s="120"/>
      <c r="B452" s="176" t="s">
        <v>480</v>
      </c>
      <c r="C452" s="147"/>
      <c r="D452" s="147"/>
      <c r="E452" s="147"/>
      <c r="F452" s="177"/>
      <c r="G452" s="178"/>
    </row>
    <row r="453" spans="1:7" ht="13.5">
      <c r="A453" s="120"/>
      <c r="B453" s="176" t="s">
        <v>481</v>
      </c>
      <c r="C453" s="147"/>
      <c r="D453" s="147"/>
      <c r="E453" s="147"/>
      <c r="F453" s="177"/>
      <c r="G453" s="178"/>
    </row>
    <row r="454" spans="1:7" ht="13.5">
      <c r="A454" s="120"/>
      <c r="B454" s="176" t="s">
        <v>482</v>
      </c>
      <c r="C454" s="147"/>
      <c r="D454" s="147"/>
      <c r="E454" s="147"/>
      <c r="F454" s="177"/>
      <c r="G454" s="178"/>
    </row>
    <row r="455" spans="1:7" ht="13.5">
      <c r="A455" s="120"/>
      <c r="B455" s="176" t="s">
        <v>483</v>
      </c>
      <c r="C455" s="147"/>
      <c r="D455" s="147"/>
      <c r="E455" s="147"/>
      <c r="F455" s="177"/>
      <c r="G455" s="178"/>
    </row>
    <row r="456" spans="1:7" ht="13.5">
      <c r="A456" s="120"/>
      <c r="B456" s="176" t="s">
        <v>484</v>
      </c>
      <c r="C456" s="147"/>
      <c r="D456" s="147"/>
      <c r="E456" s="147"/>
      <c r="F456" s="177"/>
      <c r="G456" s="178"/>
    </row>
    <row r="457" spans="1:7" ht="13.5">
      <c r="A457" s="120"/>
      <c r="B457" s="176" t="s">
        <v>485</v>
      </c>
      <c r="C457" s="147"/>
      <c r="D457" s="147"/>
      <c r="E457" s="147"/>
      <c r="F457" s="177"/>
      <c r="G457" s="178"/>
    </row>
    <row r="458" spans="1:7" ht="13.5">
      <c r="A458" s="120"/>
      <c r="B458" s="176" t="s">
        <v>486</v>
      </c>
      <c r="C458" s="147"/>
      <c r="D458" s="147"/>
      <c r="E458" s="147"/>
      <c r="F458" s="177"/>
      <c r="G458" s="178"/>
    </row>
    <row r="459" spans="1:7" ht="13.5">
      <c r="A459" s="120"/>
      <c r="B459" s="176" t="s">
        <v>487</v>
      </c>
      <c r="C459" s="147"/>
      <c r="D459" s="147">
        <v>9592</v>
      </c>
      <c r="E459" s="147">
        <v>9592</v>
      </c>
      <c r="F459" s="177">
        <v>1</v>
      </c>
      <c r="G459" s="178"/>
    </row>
    <row r="460" spans="1:7" ht="13.5">
      <c r="A460" s="120"/>
      <c r="B460" s="176" t="s">
        <v>488</v>
      </c>
      <c r="C460" s="147"/>
      <c r="D460" s="147"/>
      <c r="E460" s="147">
        <v>9592</v>
      </c>
      <c r="F460" s="177"/>
      <c r="G460" s="178"/>
    </row>
    <row r="461" spans="1:7" ht="13.5">
      <c r="A461" s="120"/>
      <c r="B461" s="176" t="s">
        <v>489</v>
      </c>
      <c r="C461" s="147"/>
      <c r="D461" s="147"/>
      <c r="E461" s="147"/>
      <c r="F461" s="177"/>
      <c r="G461" s="178"/>
    </row>
    <row r="462" spans="1:7" ht="13.5">
      <c r="A462" s="120"/>
      <c r="B462" s="176" t="s">
        <v>490</v>
      </c>
      <c r="C462" s="147"/>
      <c r="D462" s="147"/>
      <c r="E462" s="147"/>
      <c r="F462" s="177"/>
      <c r="G462" s="178"/>
    </row>
    <row r="463" spans="1:7" ht="13.5">
      <c r="A463" s="120"/>
      <c r="B463" s="176" t="s">
        <v>491</v>
      </c>
      <c r="C463" s="147"/>
      <c r="D463" s="147"/>
      <c r="E463" s="147"/>
      <c r="F463" s="177"/>
      <c r="G463" s="178"/>
    </row>
    <row r="464" spans="1:7" ht="13.5">
      <c r="A464" s="120"/>
      <c r="B464" s="176" t="s">
        <v>492</v>
      </c>
      <c r="C464" s="147"/>
      <c r="D464" s="147"/>
      <c r="E464" s="147"/>
      <c r="F464" s="177"/>
      <c r="G464" s="178"/>
    </row>
    <row r="465" spans="1:7" ht="13.5">
      <c r="A465" s="120"/>
      <c r="B465" s="176" t="s">
        <v>493</v>
      </c>
      <c r="C465" s="147"/>
      <c r="D465" s="147"/>
      <c r="E465" s="147"/>
      <c r="F465" s="177"/>
      <c r="G465" s="178"/>
    </row>
    <row r="466" spans="1:7" ht="13.5">
      <c r="A466" s="120"/>
      <c r="B466" s="176" t="s">
        <v>494</v>
      </c>
      <c r="C466" s="147"/>
      <c r="D466" s="147"/>
      <c r="E466" s="147"/>
      <c r="F466" s="177"/>
      <c r="G466" s="178"/>
    </row>
    <row r="467" spans="1:7" ht="13.5">
      <c r="A467" s="120"/>
      <c r="B467" s="176" t="s">
        <v>495</v>
      </c>
      <c r="C467" s="147"/>
      <c r="D467" s="147"/>
      <c r="E467" s="147"/>
      <c r="F467" s="177"/>
      <c r="G467" s="178"/>
    </row>
    <row r="468" spans="1:7" ht="13.5">
      <c r="A468" s="120"/>
      <c r="B468" s="176" t="s">
        <v>496</v>
      </c>
      <c r="C468" s="147"/>
      <c r="D468" s="147"/>
      <c r="E468" s="147"/>
      <c r="F468" s="177"/>
      <c r="G468" s="178"/>
    </row>
    <row r="469" spans="1:7" ht="13.5">
      <c r="A469" s="120"/>
      <c r="B469" s="176" t="s">
        <v>497</v>
      </c>
      <c r="C469" s="147"/>
      <c r="D469" s="147"/>
      <c r="E469" s="147"/>
      <c r="F469" s="177"/>
      <c r="G469" s="178"/>
    </row>
    <row r="470" spans="1:7" ht="13.5">
      <c r="A470" s="120" t="s">
        <v>498</v>
      </c>
      <c r="B470" s="176" t="s">
        <v>26</v>
      </c>
      <c r="C470" s="147">
        <v>23571</v>
      </c>
      <c r="D470" s="147">
        <v>28705</v>
      </c>
      <c r="E470" s="147">
        <v>28243</v>
      </c>
      <c r="F470" s="177">
        <v>0.9839052429890263</v>
      </c>
      <c r="G470" s="178">
        <v>1.2596672762142633</v>
      </c>
    </row>
    <row r="471" spans="1:7" ht="13.5">
      <c r="A471" s="120"/>
      <c r="B471" s="176" t="s">
        <v>499</v>
      </c>
      <c r="C471" s="147">
        <v>910</v>
      </c>
      <c r="D471" s="147">
        <v>1320</v>
      </c>
      <c r="E471" s="147">
        <v>1320</v>
      </c>
      <c r="F471" s="177">
        <v>1</v>
      </c>
      <c r="G471" s="178">
        <v>1.5331010452961673</v>
      </c>
    </row>
    <row r="472" spans="1:7" ht="13.5">
      <c r="A472" s="120"/>
      <c r="B472" s="176" t="s">
        <v>140</v>
      </c>
      <c r="C472" s="147"/>
      <c r="D472" s="147"/>
      <c r="E472" s="147">
        <v>624</v>
      </c>
      <c r="F472" s="177"/>
      <c r="G472" s="178">
        <v>1.1162790697674418</v>
      </c>
    </row>
    <row r="473" spans="1:7" ht="13.5">
      <c r="A473" s="120"/>
      <c r="B473" s="176" t="s">
        <v>141</v>
      </c>
      <c r="C473" s="147"/>
      <c r="D473" s="147"/>
      <c r="E473" s="147">
        <v>696</v>
      </c>
      <c r="F473" s="177"/>
      <c r="G473" s="178">
        <v>2.3046357615894038</v>
      </c>
    </row>
    <row r="474" spans="1:7" ht="13.5">
      <c r="A474" s="120"/>
      <c r="B474" s="176" t="s">
        <v>142</v>
      </c>
      <c r="C474" s="147"/>
      <c r="D474" s="147"/>
      <c r="E474" s="147"/>
      <c r="F474" s="177"/>
      <c r="G474" s="178"/>
    </row>
    <row r="475" spans="1:7" ht="13.5">
      <c r="A475" s="120"/>
      <c r="B475" s="176" t="s">
        <v>500</v>
      </c>
      <c r="C475" s="147"/>
      <c r="D475" s="147"/>
      <c r="E475" s="147"/>
      <c r="F475" s="177"/>
      <c r="G475" s="178"/>
    </row>
    <row r="476" spans="1:7" ht="13.5">
      <c r="A476" s="120"/>
      <c r="B476" s="176" t="s">
        <v>501</v>
      </c>
      <c r="C476" s="147">
        <v>5920</v>
      </c>
      <c r="D476" s="147">
        <v>7546</v>
      </c>
      <c r="E476" s="147">
        <v>7546</v>
      </c>
      <c r="F476" s="177">
        <v>1</v>
      </c>
      <c r="G476" s="178">
        <v>1.3458177278401997</v>
      </c>
    </row>
    <row r="477" spans="1:7" ht="13.5">
      <c r="A477" s="120"/>
      <c r="B477" s="176" t="s">
        <v>502</v>
      </c>
      <c r="C477" s="147"/>
      <c r="D477" s="147"/>
      <c r="E477" s="147">
        <v>4651</v>
      </c>
      <c r="F477" s="177"/>
      <c r="G477" s="178">
        <v>1.3209315535359274</v>
      </c>
    </row>
    <row r="478" spans="1:7" ht="13.5">
      <c r="A478" s="120"/>
      <c r="B478" s="176" t="s">
        <v>503</v>
      </c>
      <c r="C478" s="147"/>
      <c r="D478" s="147"/>
      <c r="E478" s="147">
        <v>1937</v>
      </c>
      <c r="F478" s="177"/>
      <c r="G478" s="178">
        <v>1.6114808652246255</v>
      </c>
    </row>
    <row r="479" spans="1:7" ht="13.5">
      <c r="A479" s="120"/>
      <c r="B479" s="176" t="s">
        <v>504</v>
      </c>
      <c r="C479" s="147"/>
      <c r="D479" s="147"/>
      <c r="E479" s="147">
        <v>878</v>
      </c>
      <c r="F479" s="177"/>
      <c r="G479" s="178">
        <v>1.4633333333333334</v>
      </c>
    </row>
    <row r="480" spans="1:7" ht="13.5">
      <c r="A480" s="120"/>
      <c r="B480" s="176" t="s">
        <v>505</v>
      </c>
      <c r="C480" s="147"/>
      <c r="D480" s="147"/>
      <c r="E480" s="147"/>
      <c r="F480" s="177"/>
      <c r="G480" s="178"/>
    </row>
    <row r="481" spans="1:7" ht="13.5">
      <c r="A481" s="120"/>
      <c r="B481" s="176" t="s">
        <v>506</v>
      </c>
      <c r="C481" s="147"/>
      <c r="D481" s="147"/>
      <c r="E481" s="147">
        <v>4</v>
      </c>
      <c r="F481" s="177"/>
      <c r="G481" s="178"/>
    </row>
    <row r="482" spans="1:7" ht="13.5">
      <c r="A482" s="120"/>
      <c r="B482" s="176" t="s">
        <v>507</v>
      </c>
      <c r="C482" s="147"/>
      <c r="D482" s="147"/>
      <c r="E482" s="147"/>
      <c r="F482" s="177"/>
      <c r="G482" s="178"/>
    </row>
    <row r="483" spans="1:7" ht="13.5">
      <c r="A483" s="120"/>
      <c r="B483" s="176" t="s">
        <v>508</v>
      </c>
      <c r="C483" s="147"/>
      <c r="D483" s="147"/>
      <c r="E483" s="147"/>
      <c r="F483" s="177"/>
      <c r="G483" s="178"/>
    </row>
    <row r="484" spans="1:7" ht="13.5">
      <c r="A484" s="120"/>
      <c r="B484" s="176" t="s">
        <v>509</v>
      </c>
      <c r="C484" s="147"/>
      <c r="D484" s="147"/>
      <c r="E484" s="147"/>
      <c r="F484" s="177"/>
      <c r="G484" s="178"/>
    </row>
    <row r="485" spans="1:7" ht="13.5">
      <c r="A485" s="120"/>
      <c r="B485" s="176" t="s">
        <v>510</v>
      </c>
      <c r="C485" s="147"/>
      <c r="D485" s="147"/>
      <c r="E485" s="147"/>
      <c r="F485" s="177"/>
      <c r="G485" s="178"/>
    </row>
    <row r="486" spans="1:7" ht="13.5">
      <c r="A486" s="120"/>
      <c r="B486" s="176" t="s">
        <v>511</v>
      </c>
      <c r="C486" s="147"/>
      <c r="D486" s="147"/>
      <c r="E486" s="147"/>
      <c r="F486" s="177"/>
      <c r="G486" s="178"/>
    </row>
    <row r="487" spans="1:7" ht="13.5">
      <c r="A487" s="120"/>
      <c r="B487" s="176" t="s">
        <v>512</v>
      </c>
      <c r="C487" s="147"/>
      <c r="D487" s="147"/>
      <c r="E487" s="147"/>
      <c r="F487" s="177"/>
      <c r="G487" s="178"/>
    </row>
    <row r="488" spans="1:7" ht="13.5">
      <c r="A488" s="120"/>
      <c r="B488" s="176" t="s">
        <v>513</v>
      </c>
      <c r="C488" s="147"/>
      <c r="D488" s="147"/>
      <c r="E488" s="147">
        <v>76</v>
      </c>
      <c r="F488" s="177"/>
      <c r="G488" s="178">
        <v>0.2676056338028169</v>
      </c>
    </row>
    <row r="489" spans="1:7" ht="13.5">
      <c r="A489" s="120"/>
      <c r="B489" s="176" t="s">
        <v>514</v>
      </c>
      <c r="C489" s="147">
        <v>280</v>
      </c>
      <c r="D489" s="147">
        <v>187</v>
      </c>
      <c r="E489" s="147">
        <v>187</v>
      </c>
      <c r="F489" s="177">
        <v>1</v>
      </c>
      <c r="G489" s="178">
        <v>0.6951672862453532</v>
      </c>
    </row>
    <row r="490" spans="1:7" ht="13.5">
      <c r="A490" s="120"/>
      <c r="B490" s="176" t="s">
        <v>515</v>
      </c>
      <c r="C490" s="147"/>
      <c r="D490" s="147"/>
      <c r="E490" s="147">
        <v>187</v>
      </c>
      <c r="F490" s="177"/>
      <c r="G490" s="178">
        <v>0.6951672862453532</v>
      </c>
    </row>
    <row r="491" spans="1:7" ht="13.5">
      <c r="A491" s="120"/>
      <c r="B491" s="176" t="s">
        <v>516</v>
      </c>
      <c r="C491" s="147"/>
      <c r="D491" s="147"/>
      <c r="E491" s="147"/>
      <c r="F491" s="177"/>
      <c r="G491" s="178"/>
    </row>
    <row r="492" spans="1:7" ht="13.5">
      <c r="A492" s="120"/>
      <c r="B492" s="176" t="s">
        <v>517</v>
      </c>
      <c r="C492" s="147"/>
      <c r="D492" s="147"/>
      <c r="E492" s="147"/>
      <c r="F492" s="177"/>
      <c r="G492" s="178"/>
    </row>
    <row r="493" spans="1:7" ht="13.5">
      <c r="A493" s="120"/>
      <c r="B493" s="176" t="s">
        <v>518</v>
      </c>
      <c r="C493" s="147">
        <v>5430</v>
      </c>
      <c r="D493" s="147">
        <v>6442</v>
      </c>
      <c r="E493" s="147">
        <v>6003</v>
      </c>
      <c r="F493" s="177">
        <v>0.9318534616578702</v>
      </c>
      <c r="G493" s="178">
        <v>1.1588803088803088</v>
      </c>
    </row>
    <row r="494" spans="1:7" ht="13.5">
      <c r="A494" s="120"/>
      <c r="B494" s="176" t="s">
        <v>519</v>
      </c>
      <c r="C494" s="147"/>
      <c r="D494" s="147"/>
      <c r="E494" s="147">
        <v>2727</v>
      </c>
      <c r="F494" s="177"/>
      <c r="G494" s="178">
        <v>1.5099667774086378</v>
      </c>
    </row>
    <row r="495" spans="1:7" ht="13.5">
      <c r="A495" s="120"/>
      <c r="B495" s="176" t="s">
        <v>520</v>
      </c>
      <c r="C495" s="147"/>
      <c r="D495" s="147"/>
      <c r="E495" s="147">
        <v>360</v>
      </c>
      <c r="F495" s="177"/>
      <c r="G495" s="178">
        <v>1.411764705882353</v>
      </c>
    </row>
    <row r="496" spans="1:7" ht="13.5">
      <c r="A496" s="120"/>
      <c r="B496" s="176" t="s">
        <v>521</v>
      </c>
      <c r="C496" s="147"/>
      <c r="D496" s="147"/>
      <c r="E496" s="147">
        <v>1001</v>
      </c>
      <c r="F496" s="177"/>
      <c r="G496" s="178">
        <v>1.7971274685816876</v>
      </c>
    </row>
    <row r="497" spans="1:7" ht="13.5">
      <c r="A497" s="120"/>
      <c r="B497" s="176" t="s">
        <v>522</v>
      </c>
      <c r="C497" s="147"/>
      <c r="D497" s="147"/>
      <c r="E497" s="147">
        <v>820</v>
      </c>
      <c r="F497" s="177"/>
      <c r="G497" s="178">
        <v>1.5298507462686568</v>
      </c>
    </row>
    <row r="498" spans="1:7" ht="13.5">
      <c r="A498" s="120"/>
      <c r="B498" s="176" t="s">
        <v>523</v>
      </c>
      <c r="C498" s="147"/>
      <c r="D498" s="147"/>
      <c r="E498" s="147"/>
      <c r="F498" s="177"/>
      <c r="G498" s="178"/>
    </row>
    <row r="499" spans="1:7" ht="13.5">
      <c r="A499" s="120"/>
      <c r="B499" s="176" t="s">
        <v>524</v>
      </c>
      <c r="C499" s="147"/>
      <c r="D499" s="147"/>
      <c r="E499" s="147">
        <v>245</v>
      </c>
      <c r="F499" s="177"/>
      <c r="G499" s="178">
        <v>0.4117647058823529</v>
      </c>
    </row>
    <row r="500" spans="1:7" ht="13.5">
      <c r="A500" s="120"/>
      <c r="B500" s="176" t="s">
        <v>525</v>
      </c>
      <c r="C500" s="147"/>
      <c r="D500" s="147"/>
      <c r="E500" s="147"/>
      <c r="F500" s="177"/>
      <c r="G500" s="178"/>
    </row>
    <row r="501" spans="1:7" ht="13.5">
      <c r="A501" s="120"/>
      <c r="B501" s="176" t="s">
        <v>526</v>
      </c>
      <c r="C501" s="147"/>
      <c r="D501" s="147"/>
      <c r="E501" s="147">
        <v>20</v>
      </c>
      <c r="F501" s="177"/>
      <c r="G501" s="178"/>
    </row>
    <row r="502" spans="1:7" ht="13.5">
      <c r="A502" s="120"/>
      <c r="B502" s="176" t="s">
        <v>527</v>
      </c>
      <c r="C502" s="147"/>
      <c r="D502" s="147"/>
      <c r="E502" s="147">
        <v>830</v>
      </c>
      <c r="F502" s="177"/>
      <c r="G502" s="178">
        <v>0.5800139762403913</v>
      </c>
    </row>
    <row r="503" spans="1:7" ht="13.5">
      <c r="A503" s="120"/>
      <c r="B503" s="176" t="s">
        <v>528</v>
      </c>
      <c r="C503" s="147"/>
      <c r="D503" s="147"/>
      <c r="E503" s="147"/>
      <c r="F503" s="177"/>
      <c r="G503" s="178"/>
    </row>
    <row r="504" spans="1:7" ht="13.5">
      <c r="A504" s="120"/>
      <c r="B504" s="176" t="s">
        <v>529</v>
      </c>
      <c r="C504" s="147"/>
      <c r="D504" s="147"/>
      <c r="E504" s="147"/>
      <c r="F504" s="177"/>
      <c r="G504" s="178"/>
    </row>
    <row r="505" spans="1:7" s="167" customFormat="1" ht="13.5">
      <c r="A505" s="118"/>
      <c r="B505" s="184" t="s">
        <v>530</v>
      </c>
      <c r="C505" s="179">
        <v>126</v>
      </c>
      <c r="D505" s="179">
        <v>2078</v>
      </c>
      <c r="E505" s="179">
        <v>2078</v>
      </c>
      <c r="F505" s="177">
        <v>1</v>
      </c>
      <c r="G505" s="178">
        <v>16.49206349206349</v>
      </c>
    </row>
    <row r="506" spans="1:7" ht="13.5">
      <c r="A506" s="120"/>
      <c r="B506" s="176" t="s">
        <v>531</v>
      </c>
      <c r="C506" s="147"/>
      <c r="D506" s="147"/>
      <c r="E506" s="147">
        <v>2078</v>
      </c>
      <c r="F506" s="177"/>
      <c r="G506" s="178">
        <v>16.49206349206349</v>
      </c>
    </row>
    <row r="507" spans="1:7" ht="13.5">
      <c r="A507" s="120"/>
      <c r="B507" s="176" t="s">
        <v>532</v>
      </c>
      <c r="C507" s="147"/>
      <c r="D507" s="147"/>
      <c r="E507" s="147"/>
      <c r="F507" s="177"/>
      <c r="G507" s="178"/>
    </row>
    <row r="508" spans="1:7" ht="13.5">
      <c r="A508" s="120"/>
      <c r="B508" s="176" t="s">
        <v>533</v>
      </c>
      <c r="C508" s="147">
        <v>60</v>
      </c>
      <c r="D508" s="147">
        <v>33</v>
      </c>
      <c r="E508" s="147">
        <v>33</v>
      </c>
      <c r="F508" s="177">
        <v>1</v>
      </c>
      <c r="G508" s="178">
        <v>0.55</v>
      </c>
    </row>
    <row r="509" spans="1:7" ht="13.5">
      <c r="A509" s="120"/>
      <c r="B509" s="176" t="s">
        <v>534</v>
      </c>
      <c r="C509" s="147"/>
      <c r="D509" s="147"/>
      <c r="E509" s="147"/>
      <c r="F509" s="177"/>
      <c r="G509" s="178"/>
    </row>
    <row r="510" spans="1:7" ht="13.5">
      <c r="A510" s="120"/>
      <c r="B510" s="176" t="s">
        <v>535</v>
      </c>
      <c r="C510" s="147"/>
      <c r="D510" s="147"/>
      <c r="E510" s="147">
        <v>33</v>
      </c>
      <c r="F510" s="177"/>
      <c r="G510" s="178">
        <v>0.55</v>
      </c>
    </row>
    <row r="511" spans="1:7" ht="13.5">
      <c r="A511" s="120"/>
      <c r="B511" s="176" t="s">
        <v>536</v>
      </c>
      <c r="C511" s="147"/>
      <c r="D511" s="147"/>
      <c r="E511" s="147"/>
      <c r="F511" s="177"/>
      <c r="G511" s="178"/>
    </row>
    <row r="512" spans="1:7" ht="13.5">
      <c r="A512" s="120"/>
      <c r="B512" s="176" t="s">
        <v>537</v>
      </c>
      <c r="C512" s="147">
        <v>3095</v>
      </c>
      <c r="D512" s="147">
        <v>1995</v>
      </c>
      <c r="E512" s="147">
        <v>1972</v>
      </c>
      <c r="F512" s="177">
        <v>0.9884711779448622</v>
      </c>
      <c r="G512" s="178">
        <v>0.6575525175058353</v>
      </c>
    </row>
    <row r="513" spans="1:7" ht="13.5">
      <c r="A513" s="120"/>
      <c r="B513" s="176" t="s">
        <v>140</v>
      </c>
      <c r="C513" s="147"/>
      <c r="D513" s="147"/>
      <c r="E513" s="147">
        <v>741</v>
      </c>
      <c r="F513" s="177"/>
      <c r="G513" s="178">
        <v>1.2167487684729064</v>
      </c>
    </row>
    <row r="514" spans="1:7" ht="13.5">
      <c r="A514" s="120"/>
      <c r="B514" s="176" t="s">
        <v>141</v>
      </c>
      <c r="C514" s="147"/>
      <c r="D514" s="147"/>
      <c r="E514" s="147">
        <v>97</v>
      </c>
      <c r="F514" s="177"/>
      <c r="G514" s="178">
        <v>1.6440677966101696</v>
      </c>
    </row>
    <row r="515" spans="1:7" ht="13.5">
      <c r="A515" s="120"/>
      <c r="B515" s="176" t="s">
        <v>142</v>
      </c>
      <c r="C515" s="147"/>
      <c r="D515" s="147"/>
      <c r="E515" s="147"/>
      <c r="F515" s="177"/>
      <c r="G515" s="178"/>
    </row>
    <row r="516" spans="1:7" ht="13.5">
      <c r="A516" s="120"/>
      <c r="B516" s="176" t="s">
        <v>538</v>
      </c>
      <c r="C516" s="147"/>
      <c r="D516" s="147"/>
      <c r="E516" s="147">
        <v>93</v>
      </c>
      <c r="F516" s="177"/>
      <c r="G516" s="178">
        <v>0.7380952380952381</v>
      </c>
    </row>
    <row r="517" spans="1:7" ht="13.5">
      <c r="A517" s="120"/>
      <c r="B517" s="176" t="s">
        <v>539</v>
      </c>
      <c r="C517" s="147"/>
      <c r="D517" s="147"/>
      <c r="E517" s="147">
        <v>5</v>
      </c>
      <c r="F517" s="177"/>
      <c r="G517" s="178">
        <v>1.25</v>
      </c>
    </row>
    <row r="518" spans="1:7" ht="13.5">
      <c r="A518" s="120"/>
      <c r="B518" s="176" t="s">
        <v>540</v>
      </c>
      <c r="C518" s="147"/>
      <c r="D518" s="147"/>
      <c r="E518" s="147">
        <v>2</v>
      </c>
      <c r="F518" s="177"/>
      <c r="G518" s="178"/>
    </row>
    <row r="519" spans="1:7" ht="13.5">
      <c r="A519" s="120"/>
      <c r="B519" s="176" t="s">
        <v>541</v>
      </c>
      <c r="C519" s="147"/>
      <c r="D519" s="147"/>
      <c r="E519" s="147">
        <v>730</v>
      </c>
      <c r="F519" s="177"/>
      <c r="G519" s="178">
        <v>0.37628865979381443</v>
      </c>
    </row>
    <row r="520" spans="1:7" ht="13.5">
      <c r="A520" s="120"/>
      <c r="B520" s="176" t="s">
        <v>149</v>
      </c>
      <c r="C520" s="147"/>
      <c r="D520" s="147"/>
      <c r="E520" s="147">
        <v>304</v>
      </c>
      <c r="F520" s="177"/>
      <c r="G520" s="178">
        <v>1.1647509578544062</v>
      </c>
    </row>
    <row r="521" spans="1:7" ht="13.5">
      <c r="A521" s="120"/>
      <c r="B521" s="176" t="s">
        <v>542</v>
      </c>
      <c r="C521" s="147"/>
      <c r="D521" s="147"/>
      <c r="E521" s="147"/>
      <c r="F521" s="177"/>
      <c r="G521" s="178"/>
    </row>
    <row r="522" spans="1:7" ht="13.5">
      <c r="A522" s="120"/>
      <c r="B522" s="176" t="s">
        <v>543</v>
      </c>
      <c r="C522" s="69">
        <v>7600</v>
      </c>
      <c r="D522" s="147">
        <v>8336</v>
      </c>
      <c r="E522" s="147">
        <v>8336</v>
      </c>
      <c r="F522" s="177">
        <v>1</v>
      </c>
      <c r="G522" s="178">
        <v>1.1616499442586399</v>
      </c>
    </row>
    <row r="523" spans="1:7" ht="13.5">
      <c r="A523" s="120"/>
      <c r="B523" s="176" t="s">
        <v>544</v>
      </c>
      <c r="C523" s="147"/>
      <c r="D523" s="147"/>
      <c r="E523" s="147">
        <v>4666</v>
      </c>
      <c r="F523" s="177"/>
      <c r="G523" s="178">
        <v>1.0945343654703261</v>
      </c>
    </row>
    <row r="524" spans="1:7" ht="13.5">
      <c r="A524" s="120"/>
      <c r="B524" s="176" t="s">
        <v>545</v>
      </c>
      <c r="C524" s="147"/>
      <c r="D524" s="147"/>
      <c r="E524" s="147">
        <v>3670</v>
      </c>
      <c r="F524" s="177"/>
      <c r="G524" s="178">
        <v>1.2598695502917954</v>
      </c>
    </row>
    <row r="525" spans="1:7" ht="13.5">
      <c r="A525" s="120"/>
      <c r="B525" s="176" t="s">
        <v>546</v>
      </c>
      <c r="C525" s="147"/>
      <c r="D525" s="147"/>
      <c r="E525" s="147"/>
      <c r="F525" s="177"/>
      <c r="G525" s="178"/>
    </row>
    <row r="526" spans="1:7" ht="13.5">
      <c r="A526" s="120"/>
      <c r="B526" s="176" t="s">
        <v>547</v>
      </c>
      <c r="C526" s="147"/>
      <c r="D526" s="147"/>
      <c r="E526" s="147"/>
      <c r="F526" s="177"/>
      <c r="G526" s="178"/>
    </row>
    <row r="527" spans="1:7" ht="13.5">
      <c r="A527" s="120"/>
      <c r="B527" s="176" t="s">
        <v>548</v>
      </c>
      <c r="C527" s="147"/>
      <c r="D527" s="147">
        <v>7</v>
      </c>
      <c r="E527" s="147">
        <v>7</v>
      </c>
      <c r="F527" s="177">
        <v>1</v>
      </c>
      <c r="G527" s="178"/>
    </row>
    <row r="528" spans="1:7" ht="13.5">
      <c r="A528" s="120"/>
      <c r="B528" s="176" t="s">
        <v>549</v>
      </c>
      <c r="C528" s="147"/>
      <c r="D528" s="147"/>
      <c r="E528" s="147">
        <v>7</v>
      </c>
      <c r="F528" s="177"/>
      <c r="G528" s="178"/>
    </row>
    <row r="529" spans="1:7" ht="13.5">
      <c r="A529" s="120"/>
      <c r="B529" s="176" t="s">
        <v>550</v>
      </c>
      <c r="C529" s="147"/>
      <c r="D529" s="147"/>
      <c r="E529" s="147"/>
      <c r="F529" s="177"/>
      <c r="G529" s="178"/>
    </row>
    <row r="530" spans="1:7" ht="13.5">
      <c r="A530" s="120"/>
      <c r="B530" s="176" t="s">
        <v>551</v>
      </c>
      <c r="C530" s="147"/>
      <c r="D530" s="147"/>
      <c r="E530" s="147"/>
      <c r="F530" s="177"/>
      <c r="G530" s="178"/>
    </row>
    <row r="531" spans="1:7" ht="13.5">
      <c r="A531" s="120"/>
      <c r="B531" s="176" t="s">
        <v>552</v>
      </c>
      <c r="C531" s="147"/>
      <c r="D531" s="147"/>
      <c r="E531" s="147"/>
      <c r="F531" s="177"/>
      <c r="G531" s="178"/>
    </row>
    <row r="532" spans="1:7" ht="13.5">
      <c r="A532" s="120"/>
      <c r="B532" s="176" t="s">
        <v>553</v>
      </c>
      <c r="C532" s="147"/>
      <c r="D532" s="147"/>
      <c r="E532" s="147"/>
      <c r="F532" s="177"/>
      <c r="G532" s="178"/>
    </row>
    <row r="533" spans="1:7" ht="13.5">
      <c r="A533" s="120"/>
      <c r="B533" s="176" t="s">
        <v>554</v>
      </c>
      <c r="C533" s="147">
        <v>140</v>
      </c>
      <c r="D533" s="147">
        <v>340</v>
      </c>
      <c r="E533" s="147">
        <v>340</v>
      </c>
      <c r="F533" s="177">
        <v>1</v>
      </c>
      <c r="G533" s="178">
        <v>2.7642276422764227</v>
      </c>
    </row>
    <row r="534" spans="1:7" ht="13.5">
      <c r="A534" s="120"/>
      <c r="B534" s="176" t="s">
        <v>555</v>
      </c>
      <c r="C534" s="147"/>
      <c r="D534" s="147"/>
      <c r="E534" s="147">
        <v>263</v>
      </c>
      <c r="F534" s="177"/>
      <c r="G534" s="178"/>
    </row>
    <row r="535" spans="1:7" ht="13.5">
      <c r="A535" s="120"/>
      <c r="B535" s="176" t="s">
        <v>556</v>
      </c>
      <c r="C535" s="147"/>
      <c r="D535" s="147"/>
      <c r="E535" s="147">
        <v>77</v>
      </c>
      <c r="F535" s="177"/>
      <c r="G535" s="178">
        <v>0.6260162601626016</v>
      </c>
    </row>
    <row r="536" spans="1:7" ht="13.5">
      <c r="A536" s="120"/>
      <c r="B536" s="176" t="s">
        <v>557</v>
      </c>
      <c r="C536" s="147"/>
      <c r="D536" s="147"/>
      <c r="E536" s="147"/>
      <c r="F536" s="177"/>
      <c r="G536" s="178"/>
    </row>
    <row r="537" spans="1:7" ht="13.5">
      <c r="A537" s="120"/>
      <c r="B537" s="176" t="s">
        <v>558</v>
      </c>
      <c r="C537" s="147">
        <v>10</v>
      </c>
      <c r="D537" s="147">
        <v>10</v>
      </c>
      <c r="E537" s="147">
        <v>10</v>
      </c>
      <c r="F537" s="177">
        <v>1</v>
      </c>
      <c r="G537" s="178">
        <v>1</v>
      </c>
    </row>
    <row r="538" spans="1:7" ht="13.5">
      <c r="A538" s="120"/>
      <c r="B538" s="176" t="s">
        <v>559</v>
      </c>
      <c r="C538" s="147"/>
      <c r="D538" s="147"/>
      <c r="E538" s="147">
        <v>10</v>
      </c>
      <c r="F538" s="177"/>
      <c r="G538" s="178">
        <v>1</v>
      </c>
    </row>
    <row r="539" spans="1:7" ht="13.5">
      <c r="A539" s="120"/>
      <c r="B539" s="176" t="s">
        <v>560</v>
      </c>
      <c r="C539" s="147"/>
      <c r="D539" s="147"/>
      <c r="E539" s="147"/>
      <c r="F539" s="177"/>
      <c r="G539" s="178"/>
    </row>
    <row r="540" spans="1:7" ht="13.5">
      <c r="A540" s="120"/>
      <c r="B540" s="176" t="s">
        <v>561</v>
      </c>
      <c r="C540" s="147"/>
      <c r="D540" s="147">
        <v>411</v>
      </c>
      <c r="E540" s="147">
        <v>411</v>
      </c>
      <c r="F540" s="177">
        <v>1</v>
      </c>
      <c r="G540" s="178">
        <v>41.1</v>
      </c>
    </row>
    <row r="541" spans="1:7" ht="13.5">
      <c r="A541" s="120"/>
      <c r="B541" s="176" t="s">
        <v>562</v>
      </c>
      <c r="C541" s="147"/>
      <c r="D541" s="147">
        <v>411</v>
      </c>
      <c r="E541" s="147">
        <v>411</v>
      </c>
      <c r="F541" s="177">
        <v>1</v>
      </c>
      <c r="G541" s="178">
        <v>41.1</v>
      </c>
    </row>
    <row r="542" spans="1:7" ht="13.5">
      <c r="A542" s="120" t="s">
        <v>563</v>
      </c>
      <c r="B542" s="176" t="s">
        <v>28</v>
      </c>
      <c r="C542" s="147">
        <v>4085</v>
      </c>
      <c r="D542" s="147">
        <v>3380</v>
      </c>
      <c r="E542" s="147">
        <v>2807</v>
      </c>
      <c r="F542" s="177">
        <v>0.830473372781065</v>
      </c>
      <c r="G542" s="178">
        <v>0.711894496576211</v>
      </c>
    </row>
    <row r="543" spans="1:7" ht="13.5">
      <c r="A543" s="120"/>
      <c r="B543" s="176" t="s">
        <v>564</v>
      </c>
      <c r="C543" s="147">
        <v>445</v>
      </c>
      <c r="D543" s="147">
        <v>535</v>
      </c>
      <c r="E543" s="147">
        <v>535</v>
      </c>
      <c r="F543" s="177">
        <v>1</v>
      </c>
      <c r="G543" s="178">
        <v>1.2738095238095237</v>
      </c>
    </row>
    <row r="544" spans="1:7" ht="13.5">
      <c r="A544" s="120"/>
      <c r="B544" s="176" t="s">
        <v>140</v>
      </c>
      <c r="C544" s="147"/>
      <c r="D544" s="147"/>
      <c r="E544" s="147">
        <v>321</v>
      </c>
      <c r="F544" s="177"/>
      <c r="G544" s="178">
        <v>1.3048780487804879</v>
      </c>
    </row>
    <row r="545" spans="1:7" ht="13.5">
      <c r="A545" s="120"/>
      <c r="B545" s="176" t="s">
        <v>141</v>
      </c>
      <c r="C545" s="147"/>
      <c r="D545" s="147"/>
      <c r="E545" s="147">
        <v>156</v>
      </c>
      <c r="F545" s="177"/>
      <c r="G545" s="178">
        <v>1.95</v>
      </c>
    </row>
    <row r="546" spans="1:7" ht="13.5">
      <c r="A546" s="120"/>
      <c r="B546" s="176" t="s">
        <v>142</v>
      </c>
      <c r="C546" s="147"/>
      <c r="D546" s="147"/>
      <c r="E546" s="147"/>
      <c r="F546" s="177"/>
      <c r="G546" s="178"/>
    </row>
    <row r="547" spans="1:7" ht="13.5">
      <c r="A547" s="120"/>
      <c r="B547" s="176" t="s">
        <v>565</v>
      </c>
      <c r="C547" s="147"/>
      <c r="D547" s="147"/>
      <c r="E547" s="147">
        <v>8</v>
      </c>
      <c r="F547" s="177"/>
      <c r="G547" s="178">
        <v>0.4444444444444444</v>
      </c>
    </row>
    <row r="548" spans="1:7" ht="13.5">
      <c r="A548" s="120"/>
      <c r="B548" s="176" t="s">
        <v>566</v>
      </c>
      <c r="C548" s="147"/>
      <c r="D548" s="147"/>
      <c r="E548" s="147">
        <v>50</v>
      </c>
      <c r="F548" s="177"/>
      <c r="G548" s="178"/>
    </row>
    <row r="549" spans="1:7" ht="13.5">
      <c r="A549" s="120"/>
      <c r="B549" s="176" t="s">
        <v>567</v>
      </c>
      <c r="C549" s="147"/>
      <c r="D549" s="147"/>
      <c r="E549" s="147"/>
      <c r="F549" s="177"/>
      <c r="G549" s="178"/>
    </row>
    <row r="550" spans="1:7" ht="13.5">
      <c r="A550" s="120"/>
      <c r="B550" s="176" t="s">
        <v>568</v>
      </c>
      <c r="C550" s="147"/>
      <c r="D550" s="147"/>
      <c r="E550" s="147"/>
      <c r="F550" s="177"/>
      <c r="G550" s="178"/>
    </row>
    <row r="551" spans="1:7" ht="13.5">
      <c r="A551" s="120"/>
      <c r="B551" s="176" t="s">
        <v>569</v>
      </c>
      <c r="C551" s="147"/>
      <c r="D551" s="147"/>
      <c r="E551" s="147"/>
      <c r="F551" s="177"/>
      <c r="G551" s="178">
        <v>0</v>
      </c>
    </row>
    <row r="552" spans="1:7" ht="13.5">
      <c r="A552" s="120"/>
      <c r="B552" s="176" t="s">
        <v>570</v>
      </c>
      <c r="C552" s="147">
        <v>85</v>
      </c>
      <c r="D552" s="147">
        <v>145</v>
      </c>
      <c r="E552" s="147">
        <v>145</v>
      </c>
      <c r="F552" s="177">
        <v>1</v>
      </c>
      <c r="G552" s="178">
        <v>1.7261904761904763</v>
      </c>
    </row>
    <row r="553" spans="1:7" ht="13.5">
      <c r="A553" s="120"/>
      <c r="B553" s="176" t="s">
        <v>571</v>
      </c>
      <c r="C553" s="147"/>
      <c r="D553" s="147"/>
      <c r="E553" s="147">
        <v>40</v>
      </c>
      <c r="F553" s="177"/>
      <c r="G553" s="178"/>
    </row>
    <row r="554" spans="1:7" ht="13.5">
      <c r="A554" s="120"/>
      <c r="B554" s="176" t="s">
        <v>572</v>
      </c>
      <c r="C554" s="147"/>
      <c r="D554" s="147"/>
      <c r="E554" s="147"/>
      <c r="F554" s="177"/>
      <c r="G554" s="178">
        <v>0</v>
      </c>
    </row>
    <row r="555" spans="1:7" ht="13.5">
      <c r="A555" s="120"/>
      <c r="B555" s="176" t="s">
        <v>573</v>
      </c>
      <c r="C555" s="147"/>
      <c r="D555" s="147"/>
      <c r="E555" s="147">
        <v>105</v>
      </c>
      <c r="F555" s="177"/>
      <c r="G555" s="178">
        <v>7.5</v>
      </c>
    </row>
    <row r="556" spans="1:7" ht="13.5">
      <c r="A556" s="120"/>
      <c r="B556" s="176" t="s">
        <v>574</v>
      </c>
      <c r="C556" s="147">
        <v>1800</v>
      </c>
      <c r="D556" s="147">
        <v>247</v>
      </c>
      <c r="E556" s="147">
        <v>199</v>
      </c>
      <c r="F556" s="177">
        <v>0.805668016194332</v>
      </c>
      <c r="G556" s="178">
        <v>0.1161026837806301</v>
      </c>
    </row>
    <row r="557" spans="1:7" ht="13.5">
      <c r="A557" s="120"/>
      <c r="B557" s="176" t="s">
        <v>575</v>
      </c>
      <c r="C557" s="147"/>
      <c r="D557" s="147"/>
      <c r="E557" s="147"/>
      <c r="F557" s="177"/>
      <c r="G557" s="178"/>
    </row>
    <row r="558" spans="1:7" ht="13.5">
      <c r="A558" s="120"/>
      <c r="B558" s="176" t="s">
        <v>576</v>
      </c>
      <c r="C558" s="147"/>
      <c r="D558" s="147"/>
      <c r="E558" s="147">
        <v>2</v>
      </c>
      <c r="F558" s="177"/>
      <c r="G558" s="178">
        <v>0.005</v>
      </c>
    </row>
    <row r="559" spans="1:7" ht="13.5">
      <c r="A559" s="120"/>
      <c r="B559" s="176" t="s">
        <v>577</v>
      </c>
      <c r="C559" s="147"/>
      <c r="D559" s="147"/>
      <c r="E559" s="147"/>
      <c r="F559" s="177"/>
      <c r="G559" s="178"/>
    </row>
    <row r="560" spans="1:7" ht="13.5">
      <c r="A560" s="120"/>
      <c r="B560" s="176" t="s">
        <v>578</v>
      </c>
      <c r="C560" s="147"/>
      <c r="D560" s="147"/>
      <c r="E560" s="147"/>
      <c r="F560" s="177"/>
      <c r="G560" s="178"/>
    </row>
    <row r="561" spans="1:7" ht="13.5">
      <c r="A561" s="120"/>
      <c r="B561" s="176" t="s">
        <v>579</v>
      </c>
      <c r="C561" s="147"/>
      <c r="D561" s="147"/>
      <c r="E561" s="147"/>
      <c r="F561" s="177"/>
      <c r="G561" s="178"/>
    </row>
    <row r="562" spans="1:7" ht="13.5">
      <c r="A562" s="120"/>
      <c r="B562" s="176" t="s">
        <v>580</v>
      </c>
      <c r="C562" s="147"/>
      <c r="D562" s="147"/>
      <c r="E562" s="147"/>
      <c r="F562" s="177"/>
      <c r="G562" s="178"/>
    </row>
    <row r="563" spans="1:7" ht="13.5">
      <c r="A563" s="120"/>
      <c r="B563" s="176" t="s">
        <v>581</v>
      </c>
      <c r="C563" s="147"/>
      <c r="D563" s="147"/>
      <c r="E563" s="147">
        <v>197</v>
      </c>
      <c r="F563" s="177"/>
      <c r="G563" s="178">
        <v>0.14992389649923896</v>
      </c>
    </row>
    <row r="564" spans="1:7" ht="13.5">
      <c r="A564" s="120"/>
      <c r="B564" s="176" t="s">
        <v>582</v>
      </c>
      <c r="C564" s="147">
        <v>80</v>
      </c>
      <c r="D564" s="147">
        <v>6</v>
      </c>
      <c r="E564" s="147">
        <v>6</v>
      </c>
      <c r="F564" s="177">
        <v>1</v>
      </c>
      <c r="G564" s="178">
        <v>0.075</v>
      </c>
    </row>
    <row r="565" spans="1:7" ht="13.5">
      <c r="A565" s="120"/>
      <c r="B565" s="176" t="s">
        <v>583</v>
      </c>
      <c r="C565" s="147"/>
      <c r="D565" s="147"/>
      <c r="E565" s="147">
        <v>6</v>
      </c>
      <c r="F565" s="177"/>
      <c r="G565" s="178">
        <v>0.2</v>
      </c>
    </row>
    <row r="566" spans="1:7" ht="13.5">
      <c r="A566" s="120"/>
      <c r="B566" s="176" t="s">
        <v>584</v>
      </c>
      <c r="C566" s="147"/>
      <c r="D566" s="147"/>
      <c r="E566" s="147"/>
      <c r="F566" s="177"/>
      <c r="G566" s="178">
        <v>0</v>
      </c>
    </row>
    <row r="567" spans="1:7" ht="13.5">
      <c r="A567" s="120"/>
      <c r="B567" s="176" t="s">
        <v>585</v>
      </c>
      <c r="C567" s="147"/>
      <c r="D567" s="147"/>
      <c r="E567" s="147"/>
      <c r="F567" s="177"/>
      <c r="G567" s="178"/>
    </row>
    <row r="568" spans="1:7" ht="13.5">
      <c r="A568" s="120"/>
      <c r="B568" s="176" t="s">
        <v>586</v>
      </c>
      <c r="C568" s="147"/>
      <c r="D568" s="147"/>
      <c r="E568" s="147"/>
      <c r="F568" s="177"/>
      <c r="G568" s="178"/>
    </row>
    <row r="569" spans="1:7" ht="13.5">
      <c r="A569" s="120"/>
      <c r="B569" s="176" t="s">
        <v>587</v>
      </c>
      <c r="C569" s="147"/>
      <c r="D569" s="147"/>
      <c r="E569" s="147"/>
      <c r="F569" s="177"/>
      <c r="G569" s="178"/>
    </row>
    <row r="570" spans="1:7" ht="13.5">
      <c r="A570" s="120"/>
      <c r="B570" s="176" t="s">
        <v>588</v>
      </c>
      <c r="C570" s="147">
        <v>995</v>
      </c>
      <c r="D570" s="147">
        <v>1348</v>
      </c>
      <c r="E570" s="147">
        <v>975</v>
      </c>
      <c r="F570" s="177">
        <v>0.723293768545994</v>
      </c>
      <c r="G570" s="178">
        <v>0.9979529170931423</v>
      </c>
    </row>
    <row r="571" spans="1:7" ht="13.5">
      <c r="A571" s="120"/>
      <c r="B571" s="176" t="s">
        <v>589</v>
      </c>
      <c r="C571" s="147"/>
      <c r="D571" s="147"/>
      <c r="E571" s="147">
        <v>538</v>
      </c>
      <c r="F571" s="177"/>
      <c r="G571" s="178">
        <v>0.7911764705882353</v>
      </c>
    </row>
    <row r="572" spans="1:7" ht="13.5">
      <c r="A572" s="120"/>
      <c r="B572" s="176" t="s">
        <v>590</v>
      </c>
      <c r="C572" s="147"/>
      <c r="D572" s="147"/>
      <c r="E572" s="147">
        <v>317</v>
      </c>
      <c r="F572" s="177"/>
      <c r="G572" s="178">
        <v>1.553921568627451</v>
      </c>
    </row>
    <row r="573" spans="1:7" ht="13.5">
      <c r="A573" s="120"/>
      <c r="B573" s="176" t="s">
        <v>591</v>
      </c>
      <c r="C573" s="147"/>
      <c r="D573" s="147"/>
      <c r="E573" s="147">
        <v>120</v>
      </c>
      <c r="F573" s="177"/>
      <c r="G573" s="178">
        <v>1.2903225806451613</v>
      </c>
    </row>
    <row r="574" spans="1:7" ht="13.5">
      <c r="A574" s="120"/>
      <c r="B574" s="176" t="s">
        <v>592</v>
      </c>
      <c r="C574" s="147"/>
      <c r="D574" s="147"/>
      <c r="E574" s="147"/>
      <c r="F574" s="177"/>
      <c r="G574" s="178"/>
    </row>
    <row r="575" spans="1:7" ht="13.5">
      <c r="A575" s="120"/>
      <c r="B575" s="176" t="s">
        <v>593</v>
      </c>
      <c r="C575" s="147"/>
      <c r="D575" s="147"/>
      <c r="E575" s="147"/>
      <c r="F575" s="177"/>
      <c r="G575" s="178"/>
    </row>
    <row r="576" spans="1:7" ht="13.5">
      <c r="A576" s="120"/>
      <c r="B576" s="176" t="s">
        <v>594</v>
      </c>
      <c r="C576" s="147"/>
      <c r="D576" s="147">
        <v>16</v>
      </c>
      <c r="E576" s="147">
        <v>16</v>
      </c>
      <c r="F576" s="177">
        <v>1</v>
      </c>
      <c r="G576" s="178">
        <v>0.8888888888888888</v>
      </c>
    </row>
    <row r="577" spans="1:7" ht="13.5">
      <c r="A577" s="120"/>
      <c r="B577" s="176" t="s">
        <v>595</v>
      </c>
      <c r="C577" s="147"/>
      <c r="D577" s="147"/>
      <c r="E577" s="147"/>
      <c r="F577" s="177"/>
      <c r="G577" s="178"/>
    </row>
    <row r="578" spans="1:7" ht="13.5">
      <c r="A578" s="120"/>
      <c r="B578" s="176" t="s">
        <v>596</v>
      </c>
      <c r="C578" s="147"/>
      <c r="D578" s="147"/>
      <c r="E578" s="147"/>
      <c r="F578" s="177"/>
      <c r="G578" s="178"/>
    </row>
    <row r="579" spans="1:7" ht="13.5">
      <c r="A579" s="120"/>
      <c r="B579" s="176" t="s">
        <v>597</v>
      </c>
      <c r="C579" s="147"/>
      <c r="D579" s="147"/>
      <c r="E579" s="147"/>
      <c r="F579" s="177"/>
      <c r="G579" s="178"/>
    </row>
    <row r="580" spans="1:7" ht="13.5">
      <c r="A580" s="120"/>
      <c r="B580" s="176" t="s">
        <v>598</v>
      </c>
      <c r="C580" s="147"/>
      <c r="D580" s="147"/>
      <c r="E580" s="147"/>
      <c r="F580" s="177"/>
      <c r="G580" s="178"/>
    </row>
    <row r="581" spans="1:7" ht="13.5">
      <c r="A581" s="120"/>
      <c r="B581" s="176" t="s">
        <v>599</v>
      </c>
      <c r="C581" s="147"/>
      <c r="D581" s="147"/>
      <c r="E581" s="147">
        <v>16</v>
      </c>
      <c r="F581" s="177"/>
      <c r="G581" s="178">
        <v>0.8888888888888888</v>
      </c>
    </row>
    <row r="582" spans="1:7" ht="13.5">
      <c r="A582" s="120"/>
      <c r="B582" s="176" t="s">
        <v>600</v>
      </c>
      <c r="C582" s="147"/>
      <c r="D582" s="147"/>
      <c r="E582" s="147"/>
      <c r="F582" s="177"/>
      <c r="G582" s="178"/>
    </row>
    <row r="583" spans="1:7" ht="13.5">
      <c r="A583" s="120"/>
      <c r="B583" s="176" t="s">
        <v>601</v>
      </c>
      <c r="C583" s="147"/>
      <c r="D583" s="147"/>
      <c r="E583" s="147"/>
      <c r="F583" s="177"/>
      <c r="G583" s="178"/>
    </row>
    <row r="584" spans="1:7" ht="13.5">
      <c r="A584" s="120"/>
      <c r="B584" s="176" t="s">
        <v>602</v>
      </c>
      <c r="C584" s="147"/>
      <c r="D584" s="147"/>
      <c r="E584" s="147"/>
      <c r="F584" s="177"/>
      <c r="G584" s="178"/>
    </row>
    <row r="585" spans="1:7" ht="13.5">
      <c r="A585" s="120"/>
      <c r="B585" s="176" t="s">
        <v>603</v>
      </c>
      <c r="C585" s="147"/>
      <c r="D585" s="147"/>
      <c r="E585" s="147"/>
      <c r="F585" s="177"/>
      <c r="G585" s="178"/>
    </row>
    <row r="586" spans="1:7" ht="13.5">
      <c r="A586" s="120"/>
      <c r="B586" s="176" t="s">
        <v>604</v>
      </c>
      <c r="C586" s="147"/>
      <c r="D586" s="147"/>
      <c r="E586" s="147"/>
      <c r="F586" s="177"/>
      <c r="G586" s="178"/>
    </row>
    <row r="587" spans="1:7" ht="13.5">
      <c r="A587" s="120"/>
      <c r="B587" s="176" t="s">
        <v>605</v>
      </c>
      <c r="C587" s="147"/>
      <c r="D587" s="147"/>
      <c r="E587" s="147"/>
      <c r="F587" s="177"/>
      <c r="G587" s="178"/>
    </row>
    <row r="588" spans="1:7" ht="13.5">
      <c r="A588" s="120"/>
      <c r="B588" s="176" t="s">
        <v>606</v>
      </c>
      <c r="C588" s="147"/>
      <c r="D588" s="147"/>
      <c r="E588" s="147"/>
      <c r="F588" s="177"/>
      <c r="G588" s="178"/>
    </row>
    <row r="589" spans="1:7" ht="13.5">
      <c r="A589" s="120"/>
      <c r="B589" s="176" t="s">
        <v>607</v>
      </c>
      <c r="C589" s="147"/>
      <c r="D589" s="147"/>
      <c r="E589" s="147"/>
      <c r="F589" s="177"/>
      <c r="G589" s="178"/>
    </row>
    <row r="590" spans="1:7" ht="13.5">
      <c r="A590" s="120"/>
      <c r="B590" s="176" t="s">
        <v>608</v>
      </c>
      <c r="C590" s="147">
        <v>55</v>
      </c>
      <c r="D590" s="147">
        <v>152</v>
      </c>
      <c r="E590" s="147"/>
      <c r="F590" s="177">
        <v>0</v>
      </c>
      <c r="G590" s="178">
        <v>0</v>
      </c>
    </row>
    <row r="591" spans="1:7" ht="13.5">
      <c r="A591" s="120"/>
      <c r="B591" s="176" t="s">
        <v>609</v>
      </c>
      <c r="C591" s="147">
        <v>55</v>
      </c>
      <c r="D591" s="147">
        <v>152</v>
      </c>
      <c r="E591" s="147"/>
      <c r="F591" s="177">
        <v>0</v>
      </c>
      <c r="G591" s="178">
        <v>0</v>
      </c>
    </row>
    <row r="592" spans="1:7" ht="13.5">
      <c r="A592" s="120"/>
      <c r="B592" s="176" t="s">
        <v>610</v>
      </c>
      <c r="C592" s="147">
        <v>625</v>
      </c>
      <c r="D592" s="147">
        <v>931</v>
      </c>
      <c r="E592" s="147">
        <v>931</v>
      </c>
      <c r="F592" s="177">
        <v>1</v>
      </c>
      <c r="G592" s="178">
        <v>1.5568561872909699</v>
      </c>
    </row>
    <row r="593" spans="1:7" ht="13.5">
      <c r="A593" s="120"/>
      <c r="B593" s="176" t="s">
        <v>611</v>
      </c>
      <c r="C593" s="147"/>
      <c r="D593" s="147"/>
      <c r="E593" s="147">
        <v>896</v>
      </c>
      <c r="F593" s="177"/>
      <c r="G593" s="178">
        <v>1.635036496350365</v>
      </c>
    </row>
    <row r="594" spans="1:7" ht="13.5">
      <c r="A594" s="120"/>
      <c r="B594" s="176" t="s">
        <v>612</v>
      </c>
      <c r="C594" s="147"/>
      <c r="D594" s="147"/>
      <c r="E594" s="147">
        <v>8</v>
      </c>
      <c r="F594" s="177"/>
      <c r="G594" s="178">
        <v>0.38095238095238093</v>
      </c>
    </row>
    <row r="595" spans="1:7" ht="13.5">
      <c r="A595" s="120"/>
      <c r="B595" s="176" t="s">
        <v>613</v>
      </c>
      <c r="C595" s="147"/>
      <c r="D595" s="147"/>
      <c r="E595" s="147">
        <v>27</v>
      </c>
      <c r="F595" s="177"/>
      <c r="G595" s="178">
        <v>0.9310344827586207</v>
      </c>
    </row>
    <row r="596" spans="1:7" ht="13.5">
      <c r="A596" s="120"/>
      <c r="B596" s="176" t="s">
        <v>614</v>
      </c>
      <c r="C596" s="147"/>
      <c r="D596" s="147"/>
      <c r="E596" s="147"/>
      <c r="F596" s="177"/>
      <c r="G596" s="178"/>
    </row>
    <row r="597" spans="1:7" ht="13.5">
      <c r="A597" s="120"/>
      <c r="B597" s="176" t="s">
        <v>615</v>
      </c>
      <c r="C597" s="147"/>
      <c r="D597" s="147"/>
      <c r="E597" s="147"/>
      <c r="F597" s="177"/>
      <c r="G597" s="178"/>
    </row>
    <row r="598" spans="1:7" ht="13.5">
      <c r="A598" s="120"/>
      <c r="B598" s="176" t="s">
        <v>616</v>
      </c>
      <c r="C598" s="147"/>
      <c r="D598" s="147"/>
      <c r="E598" s="147"/>
      <c r="F598" s="177"/>
      <c r="G598" s="178"/>
    </row>
    <row r="599" spans="1:7" ht="13.5">
      <c r="A599" s="120"/>
      <c r="B599" s="176" t="s">
        <v>617</v>
      </c>
      <c r="C599" s="147"/>
      <c r="D599" s="147"/>
      <c r="E599" s="147"/>
      <c r="F599" s="177"/>
      <c r="G599" s="178"/>
    </row>
    <row r="600" spans="1:7" ht="13.5">
      <c r="A600" s="120"/>
      <c r="B600" s="176" t="s">
        <v>618</v>
      </c>
      <c r="C600" s="147"/>
      <c r="D600" s="147"/>
      <c r="E600" s="147"/>
      <c r="F600" s="177"/>
      <c r="G600" s="178"/>
    </row>
    <row r="601" spans="1:7" ht="13.5">
      <c r="A601" s="120"/>
      <c r="B601" s="176" t="s">
        <v>619</v>
      </c>
      <c r="C601" s="147"/>
      <c r="D601" s="147"/>
      <c r="E601" s="147"/>
      <c r="F601" s="177"/>
      <c r="G601" s="178"/>
    </row>
    <row r="602" spans="1:7" ht="13.5">
      <c r="A602" s="120"/>
      <c r="B602" s="176" t="s">
        <v>620</v>
      </c>
      <c r="C602" s="147"/>
      <c r="D602" s="147"/>
      <c r="E602" s="147"/>
      <c r="F602" s="177"/>
      <c r="G602" s="178"/>
    </row>
    <row r="603" spans="1:7" ht="13.5">
      <c r="A603" s="120"/>
      <c r="B603" s="176" t="s">
        <v>140</v>
      </c>
      <c r="C603" s="147"/>
      <c r="D603" s="147"/>
      <c r="E603" s="147"/>
      <c r="F603" s="177"/>
      <c r="G603" s="178"/>
    </row>
    <row r="604" spans="1:7" ht="13.5">
      <c r="A604" s="120"/>
      <c r="B604" s="176" t="s">
        <v>141</v>
      </c>
      <c r="C604" s="147"/>
      <c r="D604" s="147"/>
      <c r="E604" s="147"/>
      <c r="F604" s="177"/>
      <c r="G604" s="178"/>
    </row>
    <row r="605" spans="1:7" ht="13.5">
      <c r="A605" s="120"/>
      <c r="B605" s="176" t="s">
        <v>142</v>
      </c>
      <c r="C605" s="147"/>
      <c r="D605" s="147"/>
      <c r="E605" s="147"/>
      <c r="F605" s="177"/>
      <c r="G605" s="178"/>
    </row>
    <row r="606" spans="1:7" ht="13.5">
      <c r="A606" s="120"/>
      <c r="B606" s="176" t="s">
        <v>621</v>
      </c>
      <c r="C606" s="147"/>
      <c r="D606" s="147"/>
      <c r="E606" s="147"/>
      <c r="F606" s="177"/>
      <c r="G606" s="178"/>
    </row>
    <row r="607" spans="1:7" ht="13.5">
      <c r="A607" s="120"/>
      <c r="B607" s="176" t="s">
        <v>622</v>
      </c>
      <c r="C607" s="147"/>
      <c r="D607" s="147"/>
      <c r="E607" s="147"/>
      <c r="F607" s="177"/>
      <c r="G607" s="178"/>
    </row>
    <row r="608" spans="1:7" ht="13.5">
      <c r="A608" s="120"/>
      <c r="B608" s="176" t="s">
        <v>623</v>
      </c>
      <c r="C608" s="147"/>
      <c r="D608" s="147"/>
      <c r="E608" s="147"/>
      <c r="F608" s="177"/>
      <c r="G608" s="178"/>
    </row>
    <row r="609" spans="1:7" ht="13.5">
      <c r="A609" s="120"/>
      <c r="B609" s="176" t="s">
        <v>624</v>
      </c>
      <c r="C609" s="147"/>
      <c r="D609" s="147"/>
      <c r="E609" s="147"/>
      <c r="F609" s="177"/>
      <c r="G609" s="178"/>
    </row>
    <row r="610" spans="1:7" ht="13.5">
      <c r="A610" s="120"/>
      <c r="B610" s="176" t="s">
        <v>625</v>
      </c>
      <c r="C610" s="147"/>
      <c r="D610" s="147"/>
      <c r="E610" s="147"/>
      <c r="F610" s="177"/>
      <c r="G610" s="178"/>
    </row>
    <row r="611" spans="1:7" ht="13.5">
      <c r="A611" s="120"/>
      <c r="B611" s="176" t="s">
        <v>626</v>
      </c>
      <c r="C611" s="147"/>
      <c r="D611" s="147"/>
      <c r="E611" s="147"/>
      <c r="F611" s="177"/>
      <c r="G611" s="178"/>
    </row>
    <row r="612" spans="1:7" ht="13.5">
      <c r="A612" s="120"/>
      <c r="B612" s="176" t="s">
        <v>627</v>
      </c>
      <c r="C612" s="147"/>
      <c r="D612" s="147"/>
      <c r="E612" s="147"/>
      <c r="F612" s="177"/>
      <c r="G612" s="178"/>
    </row>
    <row r="613" spans="1:7" ht="13.5">
      <c r="A613" s="120"/>
      <c r="B613" s="176" t="s">
        <v>183</v>
      </c>
      <c r="C613" s="147"/>
      <c r="D613" s="147"/>
      <c r="E613" s="147"/>
      <c r="F613" s="177"/>
      <c r="G613" s="178"/>
    </row>
    <row r="614" spans="1:7" ht="13.5">
      <c r="A614" s="120"/>
      <c r="B614" s="176" t="s">
        <v>628</v>
      </c>
      <c r="C614" s="147"/>
      <c r="D614" s="147"/>
      <c r="E614" s="147"/>
      <c r="F614" s="177"/>
      <c r="G614" s="178"/>
    </row>
    <row r="615" spans="1:7" ht="13.5">
      <c r="A615" s="120"/>
      <c r="B615" s="176" t="s">
        <v>149</v>
      </c>
      <c r="C615" s="147"/>
      <c r="D615" s="147"/>
      <c r="E615" s="147"/>
      <c r="F615" s="177"/>
      <c r="G615" s="178"/>
    </row>
    <row r="616" spans="1:7" ht="13.5">
      <c r="A616" s="120"/>
      <c r="B616" s="176" t="s">
        <v>629</v>
      </c>
      <c r="C616" s="147"/>
      <c r="D616" s="147"/>
      <c r="E616" s="147"/>
      <c r="F616" s="177"/>
      <c r="G616" s="178"/>
    </row>
    <row r="617" spans="1:7" ht="13.5">
      <c r="A617" s="120"/>
      <c r="B617" s="176" t="s">
        <v>630</v>
      </c>
      <c r="C617" s="147"/>
      <c r="D617" s="147"/>
      <c r="E617" s="147"/>
      <c r="F617" s="177"/>
      <c r="G617" s="178"/>
    </row>
    <row r="618" spans="1:7" ht="13.5">
      <c r="A618" s="120"/>
      <c r="B618" s="176" t="s">
        <v>631</v>
      </c>
      <c r="C618" s="147"/>
      <c r="D618" s="147"/>
      <c r="E618" s="147"/>
      <c r="F618" s="177"/>
      <c r="G618" s="178"/>
    </row>
    <row r="619" spans="1:7" ht="13.5">
      <c r="A619" s="120" t="s">
        <v>632</v>
      </c>
      <c r="B619" s="176" t="s">
        <v>30</v>
      </c>
      <c r="C619" s="147">
        <v>1435</v>
      </c>
      <c r="D619" s="147">
        <v>20571</v>
      </c>
      <c r="E619" s="147">
        <v>20392</v>
      </c>
      <c r="F619" s="177">
        <v>0.9912984298283992</v>
      </c>
      <c r="G619" s="178">
        <v>14.681065514758819</v>
      </c>
    </row>
    <row r="620" spans="1:7" ht="13.5">
      <c r="A620" s="120"/>
      <c r="B620" s="176" t="s">
        <v>633</v>
      </c>
      <c r="C620" s="147">
        <v>1410</v>
      </c>
      <c r="D620" s="147">
        <v>3050</v>
      </c>
      <c r="E620" s="147">
        <v>2871</v>
      </c>
      <c r="F620" s="177">
        <v>0.9413114754098361</v>
      </c>
      <c r="G620" s="178">
        <v>2.1266666666666665</v>
      </c>
    </row>
    <row r="621" spans="1:7" ht="13.5">
      <c r="A621" s="120"/>
      <c r="B621" s="176" t="s">
        <v>140</v>
      </c>
      <c r="C621" s="147"/>
      <c r="D621" s="147"/>
      <c r="E621" s="147">
        <v>1019</v>
      </c>
      <c r="F621" s="177"/>
      <c r="G621" s="178">
        <v>1.1988235294117646</v>
      </c>
    </row>
    <row r="622" spans="1:7" ht="13.5">
      <c r="A622" s="120"/>
      <c r="B622" s="176" t="s">
        <v>141</v>
      </c>
      <c r="C622" s="147"/>
      <c r="D622" s="147"/>
      <c r="E622" s="147">
        <v>1852</v>
      </c>
      <c r="F622" s="177"/>
      <c r="G622" s="178">
        <v>3.704</v>
      </c>
    </row>
    <row r="623" spans="1:7" ht="13.5">
      <c r="A623" s="120"/>
      <c r="B623" s="176" t="s">
        <v>142</v>
      </c>
      <c r="C623" s="147"/>
      <c r="D623" s="147"/>
      <c r="E623" s="147"/>
      <c r="F623" s="177"/>
      <c r="G623" s="178"/>
    </row>
    <row r="624" spans="1:7" ht="13.5">
      <c r="A624" s="120"/>
      <c r="B624" s="176" t="s">
        <v>634</v>
      </c>
      <c r="C624" s="147"/>
      <c r="D624" s="147"/>
      <c r="E624" s="147"/>
      <c r="F624" s="177"/>
      <c r="G624" s="178"/>
    </row>
    <row r="625" spans="1:7" ht="13.5">
      <c r="A625" s="120"/>
      <c r="B625" s="176" t="s">
        <v>635</v>
      </c>
      <c r="C625" s="147"/>
      <c r="D625" s="147"/>
      <c r="E625" s="147"/>
      <c r="F625" s="177"/>
      <c r="G625" s="178"/>
    </row>
    <row r="626" spans="1:7" ht="13.5">
      <c r="A626" s="120"/>
      <c r="B626" s="176" t="s">
        <v>636</v>
      </c>
      <c r="C626" s="147"/>
      <c r="D626" s="147"/>
      <c r="E626" s="147"/>
      <c r="F626" s="177"/>
      <c r="G626" s="178"/>
    </row>
    <row r="627" spans="1:7" ht="13.5">
      <c r="A627" s="120"/>
      <c r="B627" s="176" t="s">
        <v>637</v>
      </c>
      <c r="C627" s="147"/>
      <c r="D627" s="147"/>
      <c r="E627" s="147"/>
      <c r="F627" s="177"/>
      <c r="G627" s="178"/>
    </row>
    <row r="628" spans="1:7" ht="13.5">
      <c r="A628" s="120"/>
      <c r="B628" s="176" t="s">
        <v>638</v>
      </c>
      <c r="C628" s="147"/>
      <c r="D628" s="147"/>
      <c r="E628" s="147"/>
      <c r="F628" s="177"/>
      <c r="G628" s="178"/>
    </row>
    <row r="629" spans="1:7" ht="13.5">
      <c r="A629" s="120"/>
      <c r="B629" s="176" t="s">
        <v>639</v>
      </c>
      <c r="C629" s="147"/>
      <c r="D629" s="147"/>
      <c r="E629" s="147"/>
      <c r="F629" s="177"/>
      <c r="G629" s="178"/>
    </row>
    <row r="630" spans="1:7" ht="13.5">
      <c r="A630" s="120"/>
      <c r="B630" s="176" t="s">
        <v>640</v>
      </c>
      <c r="C630" s="147"/>
      <c r="D630" s="147"/>
      <c r="E630" s="147"/>
      <c r="F630" s="177"/>
      <c r="G630" s="178"/>
    </row>
    <row r="631" spans="1:7" ht="13.5">
      <c r="A631" s="120"/>
      <c r="B631" s="176" t="s">
        <v>641</v>
      </c>
      <c r="C631" s="147"/>
      <c r="D631" s="147"/>
      <c r="E631" s="147"/>
      <c r="F631" s="177"/>
      <c r="G631" s="178"/>
    </row>
    <row r="632" spans="1:7" ht="13.5">
      <c r="A632" s="120"/>
      <c r="B632" s="176" t="s">
        <v>642</v>
      </c>
      <c r="C632">
        <v>25</v>
      </c>
      <c r="D632">
        <v>413</v>
      </c>
      <c r="E632" s="147">
        <v>413</v>
      </c>
      <c r="F632" s="177">
        <v>1</v>
      </c>
      <c r="G632" s="178">
        <v>18.772727272727273</v>
      </c>
    </row>
    <row r="633" spans="1:7" ht="13.5">
      <c r="A633" s="120"/>
      <c r="B633" s="176" t="s">
        <v>643</v>
      </c>
      <c r="C633" s="147">
        <v>25</v>
      </c>
      <c r="D633" s="147">
        <v>413</v>
      </c>
      <c r="E633" s="147">
        <v>413</v>
      </c>
      <c r="F633" s="177">
        <v>1</v>
      </c>
      <c r="G633" s="178">
        <v>18.772727272727273</v>
      </c>
    </row>
    <row r="634" spans="1:7" ht="13.5">
      <c r="A634" s="120"/>
      <c r="B634" s="176" t="s">
        <v>644</v>
      </c>
      <c r="C634" s="147"/>
      <c r="D634" s="147">
        <v>9</v>
      </c>
      <c r="E634" s="147">
        <v>9</v>
      </c>
      <c r="F634" s="177">
        <v>1</v>
      </c>
      <c r="G634" s="178">
        <v>0.5294117647058824</v>
      </c>
    </row>
    <row r="635" spans="1:7" ht="13.5">
      <c r="A635" s="120"/>
      <c r="B635" s="176" t="s">
        <v>645</v>
      </c>
      <c r="C635" s="147"/>
      <c r="D635" s="147"/>
      <c r="E635" s="147"/>
      <c r="F635" s="177"/>
      <c r="G635" s="178"/>
    </row>
    <row r="636" spans="1:7" ht="13.5">
      <c r="A636" s="120"/>
      <c r="B636" s="176" t="s">
        <v>646</v>
      </c>
      <c r="C636" s="147"/>
      <c r="D636" s="147"/>
      <c r="E636" s="147">
        <v>9</v>
      </c>
      <c r="F636" s="177"/>
      <c r="G636" s="178">
        <v>0.5294117647058824</v>
      </c>
    </row>
    <row r="637" spans="1:7" ht="13.5">
      <c r="A637" s="120"/>
      <c r="B637" s="176" t="s">
        <v>647</v>
      </c>
      <c r="C637" s="147"/>
      <c r="D637" s="147"/>
      <c r="E637" s="147"/>
      <c r="F637" s="177"/>
      <c r="G637" s="178"/>
    </row>
    <row r="638" spans="1:7" ht="13.5">
      <c r="A638" s="120"/>
      <c r="B638" s="176" t="s">
        <v>648</v>
      </c>
      <c r="C638" s="147"/>
      <c r="D638" s="147"/>
      <c r="E638" s="147"/>
      <c r="F638" s="177"/>
      <c r="G638" s="178"/>
    </row>
    <row r="639" spans="1:7" ht="13.5">
      <c r="A639" s="120"/>
      <c r="B639" s="176" t="s">
        <v>649</v>
      </c>
      <c r="C639" s="147"/>
      <c r="D639" s="147"/>
      <c r="E639" s="147"/>
      <c r="F639" s="177"/>
      <c r="G639" s="178"/>
    </row>
    <row r="640" spans="1:7" ht="13.5">
      <c r="A640" s="120"/>
      <c r="B640" s="176" t="s">
        <v>650</v>
      </c>
      <c r="C640" s="147"/>
      <c r="D640" s="147"/>
      <c r="E640" s="147"/>
      <c r="F640" s="177"/>
      <c r="G640" s="178"/>
    </row>
    <row r="641" spans="1:7" ht="13.5">
      <c r="A641" s="120"/>
      <c r="B641" s="176" t="s">
        <v>651</v>
      </c>
      <c r="C641" s="147"/>
      <c r="D641" s="147">
        <v>17099</v>
      </c>
      <c r="E641" s="147">
        <v>17099</v>
      </c>
      <c r="F641" s="177">
        <v>1</v>
      </c>
      <c r="G641" s="178"/>
    </row>
    <row r="642" spans="1:7" ht="13.5">
      <c r="A642" s="120"/>
      <c r="B642" s="176" t="s">
        <v>652</v>
      </c>
      <c r="C642" s="147"/>
      <c r="D642" s="147">
        <v>17099</v>
      </c>
      <c r="E642" s="147">
        <v>17099</v>
      </c>
      <c r="F642" s="177">
        <v>1</v>
      </c>
      <c r="G642" s="178"/>
    </row>
    <row r="643" spans="1:7" ht="13.5">
      <c r="A643" s="120" t="s">
        <v>653</v>
      </c>
      <c r="B643" s="176" t="s">
        <v>32</v>
      </c>
      <c r="C643" s="147">
        <v>19298</v>
      </c>
      <c r="D643" s="147">
        <v>15980</v>
      </c>
      <c r="E643" s="147">
        <v>14780</v>
      </c>
      <c r="F643" s="177">
        <v>0.9249061326658323</v>
      </c>
      <c r="G643" s="178">
        <v>0.7870074547390842</v>
      </c>
    </row>
    <row r="644" spans="1:7" ht="13.5">
      <c r="A644" s="120"/>
      <c r="B644" s="176" t="s">
        <v>654</v>
      </c>
      <c r="C644" s="147">
        <v>5312</v>
      </c>
      <c r="D644" s="147">
        <v>4699</v>
      </c>
      <c r="E644" s="147">
        <v>4679</v>
      </c>
      <c r="F644" s="177">
        <v>0.9957437752713343</v>
      </c>
      <c r="G644" s="178">
        <v>0.8994617454825067</v>
      </c>
    </row>
    <row r="645" spans="1:7" ht="13.5">
      <c r="A645" s="120"/>
      <c r="B645" s="176" t="s">
        <v>140</v>
      </c>
      <c r="C645" s="147"/>
      <c r="D645" s="147"/>
      <c r="E645" s="147">
        <v>798</v>
      </c>
      <c r="F645" s="177"/>
      <c r="G645" s="178">
        <v>1.1207865168539326</v>
      </c>
    </row>
    <row r="646" spans="1:7" ht="13.5">
      <c r="A646" s="120"/>
      <c r="B646" s="176" t="s">
        <v>141</v>
      </c>
      <c r="C646" s="147"/>
      <c r="D646" s="147"/>
      <c r="E646" s="147">
        <v>307</v>
      </c>
      <c r="F646" s="177"/>
      <c r="G646" s="178">
        <v>1.3954545454545455</v>
      </c>
    </row>
    <row r="647" spans="1:7" ht="13.5">
      <c r="A647" s="120"/>
      <c r="B647" s="176" t="s">
        <v>142</v>
      </c>
      <c r="C647" s="147"/>
      <c r="D647" s="147"/>
      <c r="E647" s="147"/>
      <c r="F647" s="177"/>
      <c r="G647" s="178"/>
    </row>
    <row r="648" spans="1:7" ht="13.5">
      <c r="A648" s="120"/>
      <c r="B648" s="176" t="s">
        <v>149</v>
      </c>
      <c r="C648" s="147"/>
      <c r="D648" s="147"/>
      <c r="E648" s="147">
        <v>2462</v>
      </c>
      <c r="F648" s="177"/>
      <c r="G648" s="178">
        <v>1.2478459199189051</v>
      </c>
    </row>
    <row r="649" spans="1:7" ht="13.5">
      <c r="A649" s="120"/>
      <c r="B649" s="176" t="s">
        <v>655</v>
      </c>
      <c r="C649" s="147"/>
      <c r="D649" s="147"/>
      <c r="E649" s="147"/>
      <c r="F649" s="177"/>
      <c r="G649" s="178"/>
    </row>
    <row r="650" spans="1:7" ht="13.5">
      <c r="A650" s="120"/>
      <c r="B650" s="176" t="s">
        <v>656</v>
      </c>
      <c r="C650" s="147"/>
      <c r="D650" s="147"/>
      <c r="E650" s="147">
        <v>717</v>
      </c>
      <c r="F650" s="177"/>
      <c r="G650" s="178">
        <v>0.703631010794897</v>
      </c>
    </row>
    <row r="651" spans="1:7" ht="13.5">
      <c r="A651" s="120"/>
      <c r="B651" s="176" t="s">
        <v>657</v>
      </c>
      <c r="C651" s="147"/>
      <c r="D651" s="147"/>
      <c r="E651" s="147">
        <v>141</v>
      </c>
      <c r="F651" s="177"/>
      <c r="G651" s="178">
        <v>2.35</v>
      </c>
    </row>
    <row r="652" spans="1:7" ht="13.5">
      <c r="A652" s="120"/>
      <c r="B652" s="176" t="s">
        <v>658</v>
      </c>
      <c r="C652" s="147"/>
      <c r="D652" s="147"/>
      <c r="E652" s="147">
        <v>81</v>
      </c>
      <c r="F652" s="177"/>
      <c r="G652" s="178">
        <v>0.10344827586206896</v>
      </c>
    </row>
    <row r="653" spans="1:7" ht="13.5">
      <c r="A653" s="120"/>
      <c r="B653" s="176" t="s">
        <v>659</v>
      </c>
      <c r="C653" s="147"/>
      <c r="D653" s="147"/>
      <c r="E653" s="147">
        <v>30</v>
      </c>
      <c r="F653" s="177"/>
      <c r="G653" s="178">
        <v>0.8571428571428571</v>
      </c>
    </row>
    <row r="654" spans="1:7" ht="13.5">
      <c r="A654" s="120"/>
      <c r="B654" s="176" t="s">
        <v>660</v>
      </c>
      <c r="C654" s="147"/>
      <c r="D654" s="147"/>
      <c r="E654" s="147"/>
      <c r="F654" s="177"/>
      <c r="G654" s="178"/>
    </row>
    <row r="655" spans="1:7" ht="13.5">
      <c r="A655" s="120"/>
      <c r="B655" s="176" t="s">
        <v>661</v>
      </c>
      <c r="C655" s="147"/>
      <c r="D655" s="147"/>
      <c r="E655" s="147">
        <v>4</v>
      </c>
      <c r="F655" s="177"/>
      <c r="G655" s="178">
        <v>0.3333333333333333</v>
      </c>
    </row>
    <row r="656" spans="1:7" ht="13.5">
      <c r="A656" s="120"/>
      <c r="B656" s="176" t="s">
        <v>662</v>
      </c>
      <c r="C656" s="147"/>
      <c r="D656" s="147"/>
      <c r="E656" s="147"/>
      <c r="F656" s="177"/>
      <c r="G656" s="178"/>
    </row>
    <row r="657" spans="1:7" ht="13.5">
      <c r="A657" s="120"/>
      <c r="B657" s="176" t="s">
        <v>663</v>
      </c>
      <c r="C657" s="147"/>
      <c r="D657" s="147"/>
      <c r="E657" s="147"/>
      <c r="F657" s="177"/>
      <c r="G657" s="178">
        <v>0</v>
      </c>
    </row>
    <row r="658" spans="1:7" ht="13.5">
      <c r="A658" s="120"/>
      <c r="B658" s="176" t="s">
        <v>664</v>
      </c>
      <c r="C658" s="147"/>
      <c r="D658" s="147"/>
      <c r="E658" s="147"/>
      <c r="F658" s="177"/>
      <c r="G658" s="178"/>
    </row>
    <row r="659" spans="1:7" ht="13.5">
      <c r="A659" s="120"/>
      <c r="B659" s="176" t="s">
        <v>665</v>
      </c>
      <c r="C659" s="147"/>
      <c r="D659" s="147"/>
      <c r="E659" s="147"/>
      <c r="F659" s="177"/>
      <c r="G659" s="178"/>
    </row>
    <row r="660" spans="1:7" ht="13.5">
      <c r="A660" s="120"/>
      <c r="B660" s="176" t="s">
        <v>666</v>
      </c>
      <c r="C660" s="147"/>
      <c r="D660" s="147"/>
      <c r="E660" s="147"/>
      <c r="F660" s="177"/>
      <c r="G660" s="178"/>
    </row>
    <row r="661" spans="1:7" ht="13.5">
      <c r="A661" s="120"/>
      <c r="B661" s="176" t="s">
        <v>667</v>
      </c>
      <c r="C661" s="147"/>
      <c r="D661" s="147"/>
      <c r="E661" s="147">
        <v>65</v>
      </c>
      <c r="F661" s="177"/>
      <c r="G661" s="178">
        <v>0.3672316384180791</v>
      </c>
    </row>
    <row r="662" spans="1:7" ht="13.5">
      <c r="A662" s="120"/>
      <c r="B662" s="176" t="s">
        <v>668</v>
      </c>
      <c r="C662" s="147"/>
      <c r="D662" s="147"/>
      <c r="E662" s="147"/>
      <c r="F662" s="177"/>
      <c r="G662" s="178">
        <v>0</v>
      </c>
    </row>
    <row r="663" spans="1:7" ht="13.5">
      <c r="A663" s="120"/>
      <c r="B663" s="176" t="s">
        <v>669</v>
      </c>
      <c r="C663" s="147"/>
      <c r="D663" s="147"/>
      <c r="E663" s="147"/>
      <c r="F663" s="177"/>
      <c r="G663" s="178"/>
    </row>
    <row r="664" spans="1:7" ht="13.5">
      <c r="A664" s="120"/>
      <c r="B664" s="176" t="s">
        <v>670</v>
      </c>
      <c r="C664" s="147"/>
      <c r="D664" s="147"/>
      <c r="E664" s="147"/>
      <c r="F664" s="177"/>
      <c r="G664" s="178"/>
    </row>
    <row r="665" spans="1:7" ht="13.5">
      <c r="A665" s="120"/>
      <c r="B665" s="176" t="s">
        <v>671</v>
      </c>
      <c r="C665" s="147"/>
      <c r="D665" s="147"/>
      <c r="E665" s="147">
        <v>24</v>
      </c>
      <c r="F665" s="177"/>
      <c r="G665" s="178">
        <v>1.8461538461538463</v>
      </c>
    </row>
    <row r="666" spans="1:7" ht="13.5">
      <c r="A666" s="120"/>
      <c r="B666" s="176" t="s">
        <v>672</v>
      </c>
      <c r="C666" s="147"/>
      <c r="D666" s="147"/>
      <c r="E666" s="147"/>
      <c r="F666" s="177"/>
      <c r="G666" s="178"/>
    </row>
    <row r="667" spans="1:7" ht="13.5">
      <c r="A667" s="120"/>
      <c r="B667" s="176" t="s">
        <v>673</v>
      </c>
      <c r="C667" s="147"/>
      <c r="D667" s="147"/>
      <c r="E667" s="147"/>
      <c r="F667" s="177"/>
      <c r="G667" s="178"/>
    </row>
    <row r="668" spans="1:7" ht="13.5">
      <c r="A668" s="120"/>
      <c r="B668" s="176" t="s">
        <v>674</v>
      </c>
      <c r="C668" s="147"/>
      <c r="D668" s="147"/>
      <c r="E668" s="147">
        <v>20</v>
      </c>
      <c r="F668" s="177"/>
      <c r="G668" s="178"/>
    </row>
    <row r="669" spans="1:7" ht="13.5">
      <c r="A669" s="120"/>
      <c r="B669" s="176" t="s">
        <v>675</v>
      </c>
      <c r="C669" s="147"/>
      <c r="D669" s="147"/>
      <c r="E669" s="147">
        <v>30</v>
      </c>
      <c r="F669" s="177"/>
      <c r="G669" s="178">
        <v>0.379746835443038</v>
      </c>
    </row>
    <row r="670" spans="1:7" ht="13.5">
      <c r="A670" s="120"/>
      <c r="B670" s="176" t="s">
        <v>676</v>
      </c>
      <c r="C670" s="147">
        <v>4073</v>
      </c>
      <c r="D670" s="147">
        <v>5328</v>
      </c>
      <c r="E670" s="147">
        <v>4692</v>
      </c>
      <c r="F670" s="177">
        <v>0.8806306306306306</v>
      </c>
      <c r="G670" s="178">
        <v>1.1794871794871795</v>
      </c>
    </row>
    <row r="671" spans="1:7" ht="13.5">
      <c r="A671" s="120"/>
      <c r="B671" s="176" t="s">
        <v>140</v>
      </c>
      <c r="C671" s="147"/>
      <c r="D671" s="147"/>
      <c r="E671" s="147">
        <v>1236</v>
      </c>
      <c r="F671" s="177"/>
      <c r="G671" s="178">
        <v>1.1529850746268657</v>
      </c>
    </row>
    <row r="672" spans="1:7" ht="13.5">
      <c r="A672" s="120"/>
      <c r="B672" s="176" t="s">
        <v>141</v>
      </c>
      <c r="C672" s="147"/>
      <c r="D672" s="147"/>
      <c r="E672" s="147">
        <v>423</v>
      </c>
      <c r="F672" s="177"/>
      <c r="G672" s="178">
        <v>1.7698744769874477</v>
      </c>
    </row>
    <row r="673" spans="1:7" ht="13.5">
      <c r="A673" s="120"/>
      <c r="B673" s="176" t="s">
        <v>142</v>
      </c>
      <c r="C673" s="147"/>
      <c r="D673" s="147"/>
      <c r="E673" s="147"/>
      <c r="F673" s="177"/>
      <c r="G673" s="178"/>
    </row>
    <row r="674" spans="1:7" ht="13.5">
      <c r="A674" s="120"/>
      <c r="B674" s="176" t="s">
        <v>677</v>
      </c>
      <c r="C674" s="147"/>
      <c r="D674" s="147"/>
      <c r="E674" s="147">
        <v>1304</v>
      </c>
      <c r="F674" s="177"/>
      <c r="G674" s="178">
        <v>2.332737030411449</v>
      </c>
    </row>
    <row r="675" spans="1:7" ht="13.5">
      <c r="A675" s="120"/>
      <c r="B675" s="176" t="s">
        <v>678</v>
      </c>
      <c r="C675" s="147"/>
      <c r="D675" s="147"/>
      <c r="E675" s="147">
        <v>203</v>
      </c>
      <c r="F675" s="177"/>
      <c r="G675" s="178">
        <v>0.2534332084893883</v>
      </c>
    </row>
    <row r="676" spans="1:7" ht="13.5">
      <c r="A676" s="120"/>
      <c r="B676" s="176" t="s">
        <v>679</v>
      </c>
      <c r="C676" s="147"/>
      <c r="D676" s="147"/>
      <c r="E676" s="147">
        <v>87</v>
      </c>
      <c r="F676" s="177"/>
      <c r="G676" s="178">
        <v>0.4887640449438202</v>
      </c>
    </row>
    <row r="677" spans="1:7" ht="13.5">
      <c r="A677" s="120"/>
      <c r="B677" s="176" t="s">
        <v>680</v>
      </c>
      <c r="C677" s="147"/>
      <c r="D677" s="147"/>
      <c r="E677" s="147">
        <v>18</v>
      </c>
      <c r="F677" s="177"/>
      <c r="G677" s="178">
        <v>0.72</v>
      </c>
    </row>
    <row r="678" spans="1:7" ht="13.5">
      <c r="A678" s="120"/>
      <c r="B678" s="176" t="s">
        <v>681</v>
      </c>
      <c r="C678" s="147"/>
      <c r="D678" s="147"/>
      <c r="E678" s="147">
        <v>80</v>
      </c>
      <c r="F678" s="177"/>
      <c r="G678" s="178">
        <v>4</v>
      </c>
    </row>
    <row r="679" spans="1:7" ht="13.5">
      <c r="A679" s="120"/>
      <c r="B679" s="176" t="s">
        <v>682</v>
      </c>
      <c r="C679" s="147"/>
      <c r="D679" s="147"/>
      <c r="E679" s="147">
        <v>148</v>
      </c>
      <c r="F679" s="177"/>
      <c r="G679" s="178">
        <v>49.333333333333336</v>
      </c>
    </row>
    <row r="680" spans="1:7" ht="13.5">
      <c r="A680" s="120"/>
      <c r="B680" s="176" t="s">
        <v>683</v>
      </c>
      <c r="C680" s="147"/>
      <c r="D680" s="147"/>
      <c r="E680" s="147">
        <v>440</v>
      </c>
      <c r="F680" s="177"/>
      <c r="G680" s="178">
        <v>12.222222222222221</v>
      </c>
    </row>
    <row r="681" spans="1:7" ht="13.5">
      <c r="A681" s="120"/>
      <c r="B681" s="176" t="s">
        <v>684</v>
      </c>
      <c r="C681" s="147"/>
      <c r="D681" s="147"/>
      <c r="E681" s="147">
        <v>180</v>
      </c>
      <c r="F681" s="177"/>
      <c r="G681" s="178">
        <v>0.8333333333333334</v>
      </c>
    </row>
    <row r="682" spans="1:7" ht="13.5">
      <c r="A682" s="120"/>
      <c r="B682" s="176" t="s">
        <v>685</v>
      </c>
      <c r="C682" s="147"/>
      <c r="D682" s="147"/>
      <c r="E682" s="147">
        <v>15</v>
      </c>
      <c r="F682" s="177"/>
      <c r="G682" s="178">
        <v>0.11450381679389313</v>
      </c>
    </row>
    <row r="683" spans="1:7" ht="13.5">
      <c r="A683" s="120"/>
      <c r="B683" s="176" t="s">
        <v>686</v>
      </c>
      <c r="C683" s="147"/>
      <c r="D683" s="147"/>
      <c r="E683" s="147">
        <v>62</v>
      </c>
      <c r="F683" s="177"/>
      <c r="G683" s="178">
        <v>0.20327868852459016</v>
      </c>
    </row>
    <row r="684" spans="1:7" ht="13.5">
      <c r="A684" s="120"/>
      <c r="B684" s="176" t="s">
        <v>687</v>
      </c>
      <c r="C684" s="147"/>
      <c r="D684" s="147"/>
      <c r="E684" s="147">
        <v>11</v>
      </c>
      <c r="F684" s="177"/>
      <c r="G684" s="178">
        <v>1</v>
      </c>
    </row>
    <row r="685" spans="1:7" ht="13.5">
      <c r="A685" s="120"/>
      <c r="B685" s="176" t="s">
        <v>688</v>
      </c>
      <c r="C685" s="147"/>
      <c r="D685" s="147"/>
      <c r="E685" s="147"/>
      <c r="F685" s="177"/>
      <c r="G685" s="178"/>
    </row>
    <row r="686" spans="1:7" ht="13.5">
      <c r="A686" s="120"/>
      <c r="B686" s="176" t="s">
        <v>689</v>
      </c>
      <c r="C686" s="147"/>
      <c r="D686" s="147"/>
      <c r="E686" s="147"/>
      <c r="F686" s="177"/>
      <c r="G686" s="178"/>
    </row>
    <row r="687" spans="1:7" ht="13.5">
      <c r="A687" s="120"/>
      <c r="B687" s="176" t="s">
        <v>690</v>
      </c>
      <c r="C687" s="147"/>
      <c r="D687" s="147"/>
      <c r="E687" s="147"/>
      <c r="F687" s="177"/>
      <c r="G687" s="178"/>
    </row>
    <row r="688" spans="1:7" ht="13.5">
      <c r="A688" s="120"/>
      <c r="B688" s="176" t="s">
        <v>691</v>
      </c>
      <c r="C688" s="147"/>
      <c r="D688" s="147"/>
      <c r="E688" s="147"/>
      <c r="F688" s="177"/>
      <c r="G688" s="178"/>
    </row>
    <row r="689" spans="1:7" ht="13.5">
      <c r="A689" s="120"/>
      <c r="B689" s="176" t="s">
        <v>692</v>
      </c>
      <c r="C689" s="147"/>
      <c r="D689" s="147"/>
      <c r="E689" s="147">
        <v>88</v>
      </c>
      <c r="F689" s="177"/>
      <c r="G689" s="178">
        <v>0.9777777777777777</v>
      </c>
    </row>
    <row r="690" spans="1:7" ht="13.5">
      <c r="A690" s="120"/>
      <c r="B690" s="176" t="s">
        <v>693</v>
      </c>
      <c r="C690" s="147"/>
      <c r="D690" s="147"/>
      <c r="E690" s="147"/>
      <c r="F690" s="177"/>
      <c r="G690" s="178"/>
    </row>
    <row r="691" spans="1:7" ht="13.5">
      <c r="A691" s="120"/>
      <c r="B691" s="176" t="s">
        <v>694</v>
      </c>
      <c r="C691" s="147"/>
      <c r="D691" s="147"/>
      <c r="E691" s="147">
        <v>3</v>
      </c>
      <c r="F691" s="177"/>
      <c r="G691" s="178"/>
    </row>
    <row r="692" spans="1:7" ht="13.5">
      <c r="A692" s="120"/>
      <c r="B692" s="176" t="s">
        <v>695</v>
      </c>
      <c r="C692" s="147"/>
      <c r="D692" s="147"/>
      <c r="E692" s="147"/>
      <c r="F692" s="177"/>
      <c r="G692" s="178"/>
    </row>
    <row r="693" spans="1:7" ht="13.5">
      <c r="A693" s="120"/>
      <c r="B693" s="176" t="s">
        <v>696</v>
      </c>
      <c r="C693" s="147"/>
      <c r="D693" s="147"/>
      <c r="E693" s="147"/>
      <c r="F693" s="177"/>
      <c r="G693" s="178">
        <v>0</v>
      </c>
    </row>
    <row r="694" spans="1:7" ht="13.5">
      <c r="A694" s="120"/>
      <c r="B694" s="176" t="s">
        <v>697</v>
      </c>
      <c r="C694" s="147"/>
      <c r="D694" s="147"/>
      <c r="E694" s="147"/>
      <c r="F694" s="177"/>
      <c r="G694" s="178"/>
    </row>
    <row r="695" spans="1:7" ht="13.5">
      <c r="A695" s="120"/>
      <c r="B695" s="176" t="s">
        <v>698</v>
      </c>
      <c r="C695" s="147"/>
      <c r="D695" s="147"/>
      <c r="E695" s="147"/>
      <c r="F695" s="177"/>
      <c r="G695" s="178"/>
    </row>
    <row r="696" spans="1:7" ht="13.5">
      <c r="A696" s="120"/>
      <c r="B696" s="176" t="s">
        <v>699</v>
      </c>
      <c r="C696" s="147"/>
      <c r="D696" s="147"/>
      <c r="E696" s="147">
        <v>369</v>
      </c>
      <c r="F696" s="177"/>
      <c r="G696" s="178">
        <v>1.3418181818181818</v>
      </c>
    </row>
    <row r="697" spans="1:7" ht="13.5">
      <c r="A697" s="120"/>
      <c r="B697" s="176" t="s">
        <v>700</v>
      </c>
      <c r="C697" s="147"/>
      <c r="D697" s="147"/>
      <c r="E697" s="147">
        <v>25</v>
      </c>
      <c r="F697" s="177"/>
      <c r="G697" s="178">
        <v>2.272727272727273</v>
      </c>
    </row>
    <row r="698" spans="1:7" ht="13.5">
      <c r="A698" s="120"/>
      <c r="B698" s="176" t="s">
        <v>701</v>
      </c>
      <c r="C698" s="147">
        <v>5053</v>
      </c>
      <c r="D698" s="147">
        <v>3884</v>
      </c>
      <c r="E698" s="147">
        <v>3770</v>
      </c>
      <c r="F698" s="177">
        <v>0.970648815653965</v>
      </c>
      <c r="G698" s="178">
        <v>0.7623862487360971</v>
      </c>
    </row>
    <row r="699" spans="1:7" ht="13.5">
      <c r="A699" s="120"/>
      <c r="B699" s="176" t="s">
        <v>140</v>
      </c>
      <c r="C699" s="147"/>
      <c r="D699" s="147"/>
      <c r="E699" s="147">
        <v>1340</v>
      </c>
      <c r="F699" s="177"/>
      <c r="G699" s="178">
        <v>1.1733800350262698</v>
      </c>
    </row>
    <row r="700" spans="1:7" ht="13.5">
      <c r="A700" s="120"/>
      <c r="B700" s="176" t="s">
        <v>141</v>
      </c>
      <c r="C700" s="147"/>
      <c r="D700" s="147"/>
      <c r="E700" s="147">
        <v>390</v>
      </c>
      <c r="F700" s="177"/>
      <c r="G700" s="178">
        <v>1.1607142857142858</v>
      </c>
    </row>
    <row r="701" spans="1:7" ht="13.5">
      <c r="A701" s="120"/>
      <c r="B701" s="176" t="s">
        <v>142</v>
      </c>
      <c r="C701" s="147"/>
      <c r="D701" s="147"/>
      <c r="E701" s="147"/>
      <c r="F701" s="177"/>
      <c r="G701" s="178"/>
    </row>
    <row r="702" spans="1:7" ht="13.5">
      <c r="A702" s="120"/>
      <c r="B702" s="176" t="s">
        <v>702</v>
      </c>
      <c r="C702" s="147"/>
      <c r="D702" s="147"/>
      <c r="E702" s="147"/>
      <c r="F702" s="177"/>
      <c r="G702" s="178">
        <v>0</v>
      </c>
    </row>
    <row r="703" spans="1:7" ht="13.5">
      <c r="A703" s="120"/>
      <c r="B703" s="176" t="s">
        <v>703</v>
      </c>
      <c r="C703" s="147"/>
      <c r="D703" s="147"/>
      <c r="E703" s="147">
        <v>1332</v>
      </c>
      <c r="F703" s="177"/>
      <c r="G703" s="178">
        <v>0.8500319081046586</v>
      </c>
    </row>
    <row r="704" spans="1:7" ht="13.5">
      <c r="A704" s="120"/>
      <c r="B704" s="176" t="s">
        <v>704</v>
      </c>
      <c r="C704" s="147"/>
      <c r="D704" s="147"/>
      <c r="E704" s="147">
        <v>267</v>
      </c>
      <c r="F704" s="177"/>
      <c r="G704" s="178">
        <v>1.0190839694656488</v>
      </c>
    </row>
    <row r="705" spans="1:7" ht="13.5">
      <c r="A705" s="120"/>
      <c r="B705" s="176" t="s">
        <v>705</v>
      </c>
      <c r="C705" s="147"/>
      <c r="D705" s="147"/>
      <c r="E705" s="147"/>
      <c r="F705" s="177"/>
      <c r="G705" s="178"/>
    </row>
    <row r="706" spans="1:7" ht="13.5">
      <c r="A706" s="120"/>
      <c r="B706" s="176" t="s">
        <v>706</v>
      </c>
      <c r="C706" s="147"/>
      <c r="D706" s="147"/>
      <c r="E706" s="147">
        <v>100</v>
      </c>
      <c r="F706" s="177"/>
      <c r="G706" s="178">
        <v>0.6993006993006993</v>
      </c>
    </row>
    <row r="707" spans="1:7" ht="13.5">
      <c r="A707" s="120"/>
      <c r="B707" s="176" t="s">
        <v>707</v>
      </c>
      <c r="C707" s="147"/>
      <c r="D707" s="147"/>
      <c r="E707" s="147"/>
      <c r="F707" s="177"/>
      <c r="G707" s="178"/>
    </row>
    <row r="708" spans="1:7" ht="13.5">
      <c r="A708" s="120"/>
      <c r="B708" s="176" t="s">
        <v>708</v>
      </c>
      <c r="C708" s="147"/>
      <c r="D708" s="147"/>
      <c r="E708" s="147">
        <v>25</v>
      </c>
      <c r="F708" s="177"/>
      <c r="G708" s="178">
        <v>0.5</v>
      </c>
    </row>
    <row r="709" spans="1:7" ht="13.5">
      <c r="A709" s="120"/>
      <c r="B709" s="176" t="s">
        <v>709</v>
      </c>
      <c r="C709" s="147"/>
      <c r="D709" s="147"/>
      <c r="E709" s="147">
        <v>52</v>
      </c>
      <c r="F709" s="177"/>
      <c r="G709" s="178"/>
    </row>
    <row r="710" spans="1:7" ht="13.5">
      <c r="A710" s="120"/>
      <c r="B710" s="176" t="s">
        <v>710</v>
      </c>
      <c r="C710" s="147"/>
      <c r="D710" s="147"/>
      <c r="E710" s="147">
        <v>80</v>
      </c>
      <c r="F710" s="177"/>
      <c r="G710" s="178">
        <v>2.857142857142857</v>
      </c>
    </row>
    <row r="711" spans="1:7" ht="13.5">
      <c r="A711" s="120"/>
      <c r="B711" s="176" t="s">
        <v>711</v>
      </c>
      <c r="C711" s="147"/>
      <c r="D711" s="147"/>
      <c r="E711" s="147"/>
      <c r="F711" s="177"/>
      <c r="G711" s="178"/>
    </row>
    <row r="712" spans="1:7" ht="13.5">
      <c r="A712" s="120"/>
      <c r="B712" s="176" t="s">
        <v>712</v>
      </c>
      <c r="C712" s="147"/>
      <c r="D712" s="147"/>
      <c r="E712" s="147">
        <v>74</v>
      </c>
      <c r="F712" s="177"/>
      <c r="G712" s="178">
        <v>0.4774193548387097</v>
      </c>
    </row>
    <row r="713" spans="1:7" ht="13.5">
      <c r="A713" s="120"/>
      <c r="B713" s="176" t="s">
        <v>713</v>
      </c>
      <c r="C713" s="147"/>
      <c r="D713" s="147"/>
      <c r="E713" s="147"/>
      <c r="F713" s="177"/>
      <c r="G713" s="178">
        <v>0</v>
      </c>
    </row>
    <row r="714" spans="1:7" ht="13.5">
      <c r="A714" s="120"/>
      <c r="B714" s="176" t="s">
        <v>714</v>
      </c>
      <c r="C714" s="147"/>
      <c r="D714" s="147"/>
      <c r="E714" s="147">
        <v>110</v>
      </c>
      <c r="F714" s="177"/>
      <c r="G714" s="178">
        <v>0.09532062391681109</v>
      </c>
    </row>
    <row r="715" spans="1:7" ht="13.5">
      <c r="A715" s="120"/>
      <c r="B715" s="176" t="s">
        <v>715</v>
      </c>
      <c r="C715" s="147"/>
      <c r="D715" s="147"/>
      <c r="E715" s="147"/>
      <c r="F715" s="177"/>
      <c r="G715" s="178"/>
    </row>
    <row r="716" spans="1:7" ht="13.5">
      <c r="A716" s="120"/>
      <c r="B716" s="176" t="s">
        <v>716</v>
      </c>
      <c r="C716" s="147"/>
      <c r="D716" s="147"/>
      <c r="E716" s="147"/>
      <c r="F716" s="177"/>
      <c r="G716" s="178"/>
    </row>
    <row r="717" spans="1:7" ht="13.5">
      <c r="A717" s="120"/>
      <c r="B717" s="176" t="s">
        <v>717</v>
      </c>
      <c r="C717" s="147"/>
      <c r="D717" s="147"/>
      <c r="E717" s="147"/>
      <c r="F717" s="177"/>
      <c r="G717" s="178"/>
    </row>
    <row r="718" spans="1:7" ht="13.5">
      <c r="A718" s="120"/>
      <c r="B718" s="176" t="s">
        <v>718</v>
      </c>
      <c r="C718" s="147"/>
      <c r="D718" s="147"/>
      <c r="E718" s="147"/>
      <c r="F718" s="177"/>
      <c r="G718" s="178"/>
    </row>
    <row r="719" spans="1:7" ht="13.5">
      <c r="A719" s="120"/>
      <c r="B719" s="176" t="s">
        <v>719</v>
      </c>
      <c r="C719" s="147"/>
      <c r="D719" s="147"/>
      <c r="E719" s="147"/>
      <c r="F719" s="177"/>
      <c r="G719" s="178"/>
    </row>
    <row r="720" spans="1:7" ht="13.5">
      <c r="A720" s="120"/>
      <c r="B720" s="176" t="s">
        <v>720</v>
      </c>
      <c r="C720" s="147"/>
      <c r="D720" s="147"/>
      <c r="E720" s="147"/>
      <c r="F720" s="177"/>
      <c r="G720" s="178"/>
    </row>
    <row r="721" spans="1:7" ht="13.5">
      <c r="A721" s="120"/>
      <c r="B721" s="176" t="s">
        <v>693</v>
      </c>
      <c r="C721" s="147"/>
      <c r="D721" s="147"/>
      <c r="E721" s="147"/>
      <c r="F721" s="177"/>
      <c r="G721" s="178"/>
    </row>
    <row r="722" spans="1:7" ht="13.5">
      <c r="A722" s="120"/>
      <c r="B722" s="176" t="s">
        <v>721</v>
      </c>
      <c r="C722" s="147"/>
      <c r="D722" s="147"/>
      <c r="E722" s="147"/>
      <c r="F722" s="177"/>
      <c r="G722" s="178"/>
    </row>
    <row r="723" spans="1:7" ht="13.5">
      <c r="A723" s="120"/>
      <c r="B723" s="176" t="s">
        <v>722</v>
      </c>
      <c r="C723" s="147"/>
      <c r="D723" s="147"/>
      <c r="E723" s="147"/>
      <c r="F723" s="177"/>
      <c r="G723" s="178">
        <v>0</v>
      </c>
    </row>
    <row r="724" spans="1:7" ht="13.5">
      <c r="A724" s="120"/>
      <c r="B724" s="176" t="s">
        <v>723</v>
      </c>
      <c r="C724" s="147"/>
      <c r="D724" s="147"/>
      <c r="E724" s="147"/>
      <c r="F724" s="177"/>
      <c r="G724" s="178">
        <v>0</v>
      </c>
    </row>
    <row r="725" spans="1:7" ht="13.5">
      <c r="A725" s="120"/>
      <c r="B725" s="176" t="s">
        <v>724</v>
      </c>
      <c r="C725" s="147"/>
      <c r="D725" s="147"/>
      <c r="E725" s="147"/>
      <c r="F725" s="177"/>
      <c r="G725" s="178"/>
    </row>
    <row r="726" spans="1:7" ht="13.5">
      <c r="A726" s="120"/>
      <c r="B726" s="176" t="s">
        <v>140</v>
      </c>
      <c r="C726" s="147"/>
      <c r="D726" s="147"/>
      <c r="E726" s="147"/>
      <c r="F726" s="177"/>
      <c r="G726" s="178"/>
    </row>
    <row r="727" spans="1:7" ht="13.5">
      <c r="A727" s="120"/>
      <c r="B727" s="176" t="s">
        <v>141</v>
      </c>
      <c r="C727" s="147"/>
      <c r="D727" s="147"/>
      <c r="E727" s="147"/>
      <c r="F727" s="177"/>
      <c r="G727" s="178"/>
    </row>
    <row r="728" spans="1:7" ht="13.5">
      <c r="A728" s="120"/>
      <c r="B728" s="176" t="s">
        <v>142</v>
      </c>
      <c r="C728" s="147"/>
      <c r="D728" s="147"/>
      <c r="E728" s="147"/>
      <c r="F728" s="177"/>
      <c r="G728" s="178"/>
    </row>
    <row r="729" spans="1:7" ht="13.5">
      <c r="A729" s="120"/>
      <c r="B729" s="176" t="s">
        <v>725</v>
      </c>
      <c r="C729" s="147"/>
      <c r="D729" s="147"/>
      <c r="E729" s="147"/>
      <c r="F729" s="177"/>
      <c r="G729" s="178"/>
    </row>
    <row r="730" spans="1:7" ht="13.5">
      <c r="A730" s="120"/>
      <c r="B730" s="176" t="s">
        <v>726</v>
      </c>
      <c r="C730" s="147"/>
      <c r="D730" s="147"/>
      <c r="E730" s="147"/>
      <c r="F730" s="177"/>
      <c r="G730" s="178"/>
    </row>
    <row r="731" spans="1:7" ht="13.5">
      <c r="A731" s="120"/>
      <c r="B731" s="176" t="s">
        <v>727</v>
      </c>
      <c r="C731" s="147"/>
      <c r="D731" s="147"/>
      <c r="E731" s="147"/>
      <c r="F731" s="177"/>
      <c r="G731" s="178"/>
    </row>
    <row r="732" spans="1:7" ht="13.5">
      <c r="A732" s="120"/>
      <c r="B732" s="176" t="s">
        <v>728</v>
      </c>
      <c r="C732" s="147"/>
      <c r="D732" s="147"/>
      <c r="E732" s="147"/>
      <c r="F732" s="177"/>
      <c r="G732" s="178"/>
    </row>
    <row r="733" spans="1:7" ht="13.5">
      <c r="A733" s="120"/>
      <c r="B733" s="176" t="s">
        <v>729</v>
      </c>
      <c r="C733" s="147"/>
      <c r="D733" s="147"/>
      <c r="E733" s="147"/>
      <c r="F733" s="177"/>
      <c r="G733" s="178"/>
    </row>
    <row r="734" spans="1:7" ht="13.5">
      <c r="A734" s="120"/>
      <c r="B734" s="176" t="s">
        <v>730</v>
      </c>
      <c r="C734" s="147"/>
      <c r="D734" s="147"/>
      <c r="E734" s="147"/>
      <c r="F734" s="177"/>
      <c r="G734" s="178"/>
    </row>
    <row r="735" spans="1:7" ht="13.5">
      <c r="A735" s="120"/>
      <c r="B735" s="176" t="s">
        <v>731</v>
      </c>
      <c r="C735" s="147"/>
      <c r="D735" s="147"/>
      <c r="E735" s="147"/>
      <c r="F735" s="177"/>
      <c r="G735" s="178"/>
    </row>
    <row r="736" spans="1:7" ht="13.5">
      <c r="A736" s="120"/>
      <c r="B736" s="176" t="s">
        <v>732</v>
      </c>
      <c r="C736" s="147">
        <v>2090</v>
      </c>
      <c r="D736" s="147">
        <v>1729</v>
      </c>
      <c r="E736" s="147">
        <v>1299</v>
      </c>
      <c r="F736" s="177">
        <v>0.7513013302486987</v>
      </c>
      <c r="G736" s="178">
        <v>0.685126582278481</v>
      </c>
    </row>
    <row r="737" spans="1:7" ht="13.5">
      <c r="A737" s="120"/>
      <c r="B737" s="176" t="s">
        <v>140</v>
      </c>
      <c r="C737" s="147"/>
      <c r="D737" s="147"/>
      <c r="E737" s="147">
        <v>494</v>
      </c>
      <c r="F737" s="177"/>
      <c r="G737" s="178">
        <v>1.6802721088435375</v>
      </c>
    </row>
    <row r="738" spans="1:7" ht="13.5">
      <c r="A738" s="120"/>
      <c r="B738" s="176" t="s">
        <v>141</v>
      </c>
      <c r="C738" s="147"/>
      <c r="D738" s="147"/>
      <c r="E738" s="147">
        <v>177</v>
      </c>
      <c r="F738" s="177"/>
      <c r="G738" s="178">
        <v>0.7165991902834008</v>
      </c>
    </row>
    <row r="739" spans="1:7" ht="13.5">
      <c r="A739" s="120"/>
      <c r="B739" s="176" t="s">
        <v>142</v>
      </c>
      <c r="C739" s="147"/>
      <c r="D739" s="147"/>
      <c r="E739" s="147"/>
      <c r="F739" s="177"/>
      <c r="G739" s="178"/>
    </row>
    <row r="740" spans="1:7" ht="13.5">
      <c r="A740" s="120"/>
      <c r="B740" s="176" t="s">
        <v>733</v>
      </c>
      <c r="C740" s="147"/>
      <c r="D740" s="147"/>
      <c r="E740" s="147"/>
      <c r="F740" s="177"/>
      <c r="G740" s="178">
        <v>0</v>
      </c>
    </row>
    <row r="741" spans="1:7" ht="13.5">
      <c r="A741" s="120"/>
      <c r="B741" s="176" t="s">
        <v>734</v>
      </c>
      <c r="C741" s="147"/>
      <c r="D741" s="147"/>
      <c r="E741" s="147"/>
      <c r="F741" s="177"/>
      <c r="G741" s="178"/>
    </row>
    <row r="742" spans="1:7" ht="13.5">
      <c r="A742" s="120"/>
      <c r="B742" s="176" t="s">
        <v>735</v>
      </c>
      <c r="C742" s="147"/>
      <c r="D742" s="147"/>
      <c r="E742" s="147">
        <v>8</v>
      </c>
      <c r="F742" s="177"/>
      <c r="G742" s="178"/>
    </row>
    <row r="743" spans="1:7" ht="13.5">
      <c r="A743" s="120"/>
      <c r="B743" s="176" t="s">
        <v>736</v>
      </c>
      <c r="C743" s="147"/>
      <c r="D743" s="147"/>
      <c r="E743" s="147">
        <v>620</v>
      </c>
      <c r="F743" s="177"/>
      <c r="G743" s="178">
        <v>0.47692307692307695</v>
      </c>
    </row>
    <row r="744" spans="1:7" ht="13.5">
      <c r="A744" s="120"/>
      <c r="B744" s="176" t="s">
        <v>737</v>
      </c>
      <c r="C744" s="147"/>
      <c r="D744" s="147"/>
      <c r="E744" s="147"/>
      <c r="F744" s="177"/>
      <c r="G744" s="178"/>
    </row>
    <row r="745" spans="1:7" ht="13.5">
      <c r="A745" s="120"/>
      <c r="B745" s="176" t="s">
        <v>738</v>
      </c>
      <c r="C745" s="147"/>
      <c r="D745" s="147"/>
      <c r="E745" s="147"/>
      <c r="F745" s="177"/>
      <c r="G745" s="178"/>
    </row>
    <row r="746" spans="1:7" ht="13.5">
      <c r="A746" s="120"/>
      <c r="B746" s="176" t="s">
        <v>739</v>
      </c>
      <c r="C746" s="147"/>
      <c r="D746" s="147"/>
      <c r="E746" s="147"/>
      <c r="F746" s="177"/>
      <c r="G746" s="178">
        <v>0</v>
      </c>
    </row>
    <row r="747" spans="1:7" ht="13.5">
      <c r="A747" s="120"/>
      <c r="B747" s="176" t="s">
        <v>740</v>
      </c>
      <c r="C747" s="147"/>
      <c r="D747" s="147">
        <v>9</v>
      </c>
      <c r="E747" s="147">
        <v>9</v>
      </c>
      <c r="F747" s="177">
        <v>1</v>
      </c>
      <c r="G747" s="178"/>
    </row>
    <row r="748" spans="1:7" ht="13.5">
      <c r="A748" s="120"/>
      <c r="B748" s="176" t="s">
        <v>314</v>
      </c>
      <c r="C748" s="147"/>
      <c r="D748" s="147"/>
      <c r="E748" s="147"/>
      <c r="F748" s="177"/>
      <c r="G748" s="178"/>
    </row>
    <row r="749" spans="1:7" ht="13.5">
      <c r="A749" s="120"/>
      <c r="B749" s="176" t="s">
        <v>741</v>
      </c>
      <c r="C749" s="147"/>
      <c r="D749" s="147"/>
      <c r="E749" s="147"/>
      <c r="F749" s="177"/>
      <c r="G749" s="178"/>
    </row>
    <row r="750" spans="1:7" ht="13.5">
      <c r="A750" s="120"/>
      <c r="B750" s="176" t="s">
        <v>742</v>
      </c>
      <c r="C750" s="147"/>
      <c r="D750" s="147"/>
      <c r="E750" s="147"/>
      <c r="F750" s="177"/>
      <c r="G750" s="178"/>
    </row>
    <row r="751" spans="1:7" ht="13.5">
      <c r="A751" s="120"/>
      <c r="B751" s="176" t="s">
        <v>743</v>
      </c>
      <c r="C751" s="147"/>
      <c r="D751" s="147"/>
      <c r="E751" s="147"/>
      <c r="F751" s="177"/>
      <c r="G751" s="178"/>
    </row>
    <row r="752" spans="1:7" ht="13.5">
      <c r="A752" s="120"/>
      <c r="B752" s="176" t="s">
        <v>744</v>
      </c>
      <c r="C752" s="147"/>
      <c r="D752" s="147"/>
      <c r="E752" s="147">
        <v>9</v>
      </c>
      <c r="F752" s="177"/>
      <c r="G752" s="178"/>
    </row>
    <row r="753" spans="1:7" ht="13.5">
      <c r="A753" s="120"/>
      <c r="B753" s="176" t="s">
        <v>745</v>
      </c>
      <c r="C753" s="147">
        <v>50</v>
      </c>
      <c r="D753" s="147">
        <v>80</v>
      </c>
      <c r="E753" s="147">
        <v>80</v>
      </c>
      <c r="F753" s="177">
        <v>1</v>
      </c>
      <c r="G753" s="178">
        <v>1.6666666666666667</v>
      </c>
    </row>
    <row r="754" spans="1:7" ht="13.5">
      <c r="A754" s="120"/>
      <c r="B754" s="176" t="s">
        <v>746</v>
      </c>
      <c r="C754" s="147"/>
      <c r="D754" s="147"/>
      <c r="E754" s="147">
        <v>80</v>
      </c>
      <c r="F754" s="177"/>
      <c r="G754" s="178">
        <v>1.6666666666666667</v>
      </c>
    </row>
    <row r="755" spans="1:7" ht="13.5">
      <c r="A755" s="120"/>
      <c r="B755" s="176" t="s">
        <v>747</v>
      </c>
      <c r="C755" s="147"/>
      <c r="D755" s="147"/>
      <c r="E755" s="147"/>
      <c r="F755" s="177"/>
      <c r="G755" s="178"/>
    </row>
    <row r="756" spans="1:7" ht="13.5">
      <c r="A756" s="120"/>
      <c r="B756" s="176" t="s">
        <v>748</v>
      </c>
      <c r="C756" s="147"/>
      <c r="D756" s="147"/>
      <c r="E756" s="147"/>
      <c r="F756" s="177"/>
      <c r="G756" s="178"/>
    </row>
    <row r="757" spans="1:7" ht="13.5">
      <c r="A757" s="120"/>
      <c r="B757" s="176" t="s">
        <v>749</v>
      </c>
      <c r="C757" s="147"/>
      <c r="D757" s="147"/>
      <c r="E757" s="147"/>
      <c r="F757" s="177"/>
      <c r="G757" s="178"/>
    </row>
    <row r="758" spans="1:7" ht="13.5">
      <c r="A758" s="120"/>
      <c r="B758" s="176" t="s">
        <v>750</v>
      </c>
      <c r="C758" s="147"/>
      <c r="D758" s="147"/>
      <c r="E758" s="147"/>
      <c r="F758" s="177"/>
      <c r="G758" s="178"/>
    </row>
    <row r="759" spans="1:7" ht="13.5">
      <c r="A759" s="120"/>
      <c r="B759" s="176" t="s">
        <v>751</v>
      </c>
      <c r="C759" s="147"/>
      <c r="D759" s="147"/>
      <c r="E759" s="147"/>
      <c r="F759" s="177"/>
      <c r="G759" s="178"/>
    </row>
    <row r="760" spans="1:7" ht="13.5">
      <c r="A760" s="120"/>
      <c r="B760" s="176" t="s">
        <v>752</v>
      </c>
      <c r="C760" s="147">
        <v>2580</v>
      </c>
      <c r="D760" s="147">
        <v>248</v>
      </c>
      <c r="E760" s="147">
        <v>248</v>
      </c>
      <c r="F760" s="177">
        <v>1</v>
      </c>
      <c r="G760" s="178">
        <v>0.09646052119797745</v>
      </c>
    </row>
    <row r="761" spans="1:7" ht="13.5">
      <c r="A761" s="120"/>
      <c r="B761" s="176" t="s">
        <v>753</v>
      </c>
      <c r="C761" s="147"/>
      <c r="D761" s="147"/>
      <c r="E761" s="147"/>
      <c r="F761" s="177"/>
      <c r="G761" s="178"/>
    </row>
    <row r="762" spans="1:7" ht="13.5">
      <c r="A762" s="120"/>
      <c r="B762" s="176" t="s">
        <v>754</v>
      </c>
      <c r="C762" s="147"/>
      <c r="D762" s="147"/>
      <c r="E762" s="147"/>
      <c r="F762" s="177"/>
      <c r="G762" s="178"/>
    </row>
    <row r="763" spans="1:7" ht="13.5">
      <c r="A763" s="120"/>
      <c r="B763" s="176" t="s">
        <v>755</v>
      </c>
      <c r="C763" s="147"/>
      <c r="D763" s="147"/>
      <c r="E763" s="147"/>
      <c r="F763" s="177"/>
      <c r="G763" s="178"/>
    </row>
    <row r="764" spans="1:7" ht="13.5">
      <c r="A764" s="120"/>
      <c r="B764" s="176" t="s">
        <v>756</v>
      </c>
      <c r="C764" s="147"/>
      <c r="D764" s="147"/>
      <c r="E764" s="147">
        <v>248</v>
      </c>
      <c r="F764" s="177"/>
      <c r="G764" s="178">
        <v>0.8701754385964913</v>
      </c>
    </row>
    <row r="765" spans="1:7" ht="13.5">
      <c r="A765" s="120"/>
      <c r="B765" s="176" t="s">
        <v>757</v>
      </c>
      <c r="C765" s="147"/>
      <c r="D765" s="147"/>
      <c r="E765" s="147"/>
      <c r="F765" s="177"/>
      <c r="G765" s="178">
        <v>0</v>
      </c>
    </row>
    <row r="766" spans="1:7" ht="13.5">
      <c r="A766" s="120"/>
      <c r="B766" s="176" t="s">
        <v>758</v>
      </c>
      <c r="C766" s="147"/>
      <c r="D766" s="147"/>
      <c r="E766" s="147"/>
      <c r="F766" s="177"/>
      <c r="G766" s="178">
        <v>0</v>
      </c>
    </row>
    <row r="767" spans="1:7" ht="13.5">
      <c r="A767" s="120"/>
      <c r="B767" s="176" t="s">
        <v>759</v>
      </c>
      <c r="C767" s="147"/>
      <c r="D767" s="147"/>
      <c r="E767" s="147"/>
      <c r="F767" s="177"/>
      <c r="G767" s="178"/>
    </row>
    <row r="768" spans="1:7" ht="13.5">
      <c r="A768" s="120"/>
      <c r="B768" s="176" t="s">
        <v>760</v>
      </c>
      <c r="C768" s="147"/>
      <c r="D768" s="147"/>
      <c r="E768" s="147"/>
      <c r="F768" s="177"/>
      <c r="G768" s="178"/>
    </row>
    <row r="769" spans="1:7" ht="13.5">
      <c r="A769" s="120"/>
      <c r="B769" s="176" t="s">
        <v>761</v>
      </c>
      <c r="C769" s="147"/>
      <c r="D769" s="147"/>
      <c r="E769" s="147"/>
      <c r="F769" s="177"/>
      <c r="G769" s="178"/>
    </row>
    <row r="770" spans="1:7" ht="13.5">
      <c r="A770" s="120"/>
      <c r="B770" s="176" t="s">
        <v>762</v>
      </c>
      <c r="C770" s="147"/>
      <c r="D770" s="147"/>
      <c r="E770" s="147"/>
      <c r="F770" s="177"/>
      <c r="G770" s="178"/>
    </row>
    <row r="771" spans="1:7" ht="13.5">
      <c r="A771" s="120"/>
      <c r="B771" s="176" t="s">
        <v>763</v>
      </c>
      <c r="C771" s="147">
        <v>140</v>
      </c>
      <c r="D771" s="147">
        <v>3</v>
      </c>
      <c r="E771" s="147">
        <v>3</v>
      </c>
      <c r="F771" s="177">
        <v>1</v>
      </c>
      <c r="G771" s="178">
        <v>0.02142857142857143</v>
      </c>
    </row>
    <row r="772" spans="1:7" ht="13.5">
      <c r="A772" s="120"/>
      <c r="B772" s="176" t="s">
        <v>764</v>
      </c>
      <c r="C772" s="147"/>
      <c r="D772" s="147"/>
      <c r="E772" s="147"/>
      <c r="F772" s="177"/>
      <c r="G772" s="178"/>
    </row>
    <row r="773" spans="1:7" ht="13.5">
      <c r="A773" s="120"/>
      <c r="B773" s="176" t="s">
        <v>765</v>
      </c>
      <c r="C773" s="147">
        <v>140</v>
      </c>
      <c r="D773" s="147">
        <v>3</v>
      </c>
      <c r="E773" s="147">
        <v>3</v>
      </c>
      <c r="F773" s="177">
        <v>1</v>
      </c>
      <c r="G773" s="178">
        <v>0.02142857142857143</v>
      </c>
    </row>
    <row r="774" spans="1:7" ht="13.5">
      <c r="A774" s="120" t="s">
        <v>766</v>
      </c>
      <c r="B774" s="176" t="s">
        <v>34</v>
      </c>
      <c r="C774" s="147">
        <v>26761</v>
      </c>
      <c r="D774" s="147">
        <v>3544</v>
      </c>
      <c r="E774" s="147">
        <v>3445</v>
      </c>
      <c r="F774" s="177">
        <v>0.9720654627539503</v>
      </c>
      <c r="G774" s="178">
        <v>0.11881768641787956</v>
      </c>
    </row>
    <row r="775" spans="1:7" ht="13.5">
      <c r="A775" s="120"/>
      <c r="B775" s="176" t="s">
        <v>767</v>
      </c>
      <c r="C775" s="147">
        <v>26681</v>
      </c>
      <c r="D775" s="147">
        <v>1833</v>
      </c>
      <c r="E775" s="147">
        <v>1833</v>
      </c>
      <c r="F775" s="177">
        <v>1</v>
      </c>
      <c r="G775" s="178">
        <v>0.06359945872801083</v>
      </c>
    </row>
    <row r="776" spans="1:7" ht="13.5">
      <c r="A776" s="120"/>
      <c r="B776" s="176" t="s">
        <v>140</v>
      </c>
      <c r="C776" s="147"/>
      <c r="D776" s="147"/>
      <c r="E776" s="147">
        <v>575</v>
      </c>
      <c r="F776" s="177"/>
      <c r="G776" s="178">
        <v>1.202928870292887</v>
      </c>
    </row>
    <row r="777" spans="1:7" ht="13.5">
      <c r="A777" s="120"/>
      <c r="B777" s="176" t="s">
        <v>141</v>
      </c>
      <c r="C777" s="147"/>
      <c r="D777" s="147"/>
      <c r="E777" s="147">
        <v>115</v>
      </c>
      <c r="F777" s="177"/>
      <c r="G777" s="178">
        <v>0.24210526315789474</v>
      </c>
    </row>
    <row r="778" spans="1:7" ht="13.5">
      <c r="A778" s="120"/>
      <c r="B778" s="176" t="s">
        <v>142</v>
      </c>
      <c r="C778" s="147"/>
      <c r="D778" s="147"/>
      <c r="E778" s="147"/>
      <c r="F778" s="177"/>
      <c r="G778" s="178"/>
    </row>
    <row r="779" spans="1:7" ht="13.5">
      <c r="A779" s="120"/>
      <c r="B779" s="176" t="s">
        <v>768</v>
      </c>
      <c r="C779" s="147"/>
      <c r="D779" s="147"/>
      <c r="E779" s="147">
        <v>932</v>
      </c>
      <c r="F779" s="177"/>
      <c r="G779" s="178">
        <v>0.033525179856115105</v>
      </c>
    </row>
    <row r="780" spans="1:7" ht="13.5">
      <c r="A780" s="120"/>
      <c r="B780" s="176" t="s">
        <v>769</v>
      </c>
      <c r="C780" s="147"/>
      <c r="D780" s="147"/>
      <c r="E780" s="147"/>
      <c r="F780" s="177"/>
      <c r="G780" s="178"/>
    </row>
    <row r="781" spans="1:7" ht="13.5">
      <c r="A781" s="120"/>
      <c r="B781" s="176" t="s">
        <v>770</v>
      </c>
      <c r="C781" s="147"/>
      <c r="D781" s="147"/>
      <c r="E781" s="147"/>
      <c r="F781" s="177"/>
      <c r="G781" s="178"/>
    </row>
    <row r="782" spans="1:7" ht="13.5">
      <c r="A782" s="120"/>
      <c r="B782" s="176" t="s">
        <v>771</v>
      </c>
      <c r="C782" s="147"/>
      <c r="D782" s="147"/>
      <c r="E782" s="147"/>
      <c r="F782" s="177"/>
      <c r="G782" s="178"/>
    </row>
    <row r="783" spans="1:7" ht="13.5">
      <c r="A783" s="120"/>
      <c r="B783" s="176" t="s">
        <v>772</v>
      </c>
      <c r="C783" s="147"/>
      <c r="D783" s="147"/>
      <c r="E783" s="147"/>
      <c r="F783" s="177"/>
      <c r="G783" s="178"/>
    </row>
    <row r="784" spans="1:7" ht="13.5">
      <c r="A784" s="120"/>
      <c r="B784" s="176" t="s">
        <v>773</v>
      </c>
      <c r="C784" s="147"/>
      <c r="D784" s="147"/>
      <c r="E784" s="147">
        <v>90</v>
      </c>
      <c r="F784" s="177"/>
      <c r="G784" s="178"/>
    </row>
    <row r="785" spans="1:7" ht="13.5">
      <c r="A785" s="120"/>
      <c r="B785" s="176" t="s">
        <v>774</v>
      </c>
      <c r="C785" s="147"/>
      <c r="D785" s="147"/>
      <c r="E785" s="147"/>
      <c r="F785" s="177"/>
      <c r="G785" s="178"/>
    </row>
    <row r="786" spans="1:7" ht="13.5">
      <c r="A786" s="120"/>
      <c r="B786" s="176" t="s">
        <v>775</v>
      </c>
      <c r="C786" s="147"/>
      <c r="D786" s="147"/>
      <c r="E786" s="147"/>
      <c r="F786" s="177"/>
      <c r="G786" s="178"/>
    </row>
    <row r="787" spans="1:7" ht="13.5">
      <c r="A787" s="120"/>
      <c r="B787" s="176" t="s">
        <v>776</v>
      </c>
      <c r="C787" s="147"/>
      <c r="D787" s="147"/>
      <c r="E787" s="147"/>
      <c r="F787" s="177"/>
      <c r="G787" s="178"/>
    </row>
    <row r="788" spans="1:7" ht="13.5">
      <c r="A788" s="120"/>
      <c r="B788" s="176" t="s">
        <v>777</v>
      </c>
      <c r="C788" s="147"/>
      <c r="D788" s="147"/>
      <c r="E788" s="147"/>
      <c r="F788" s="177"/>
      <c r="G788" s="178"/>
    </row>
    <row r="789" spans="1:7" ht="13.5">
      <c r="A789" s="120"/>
      <c r="B789" s="176" t="s">
        <v>778</v>
      </c>
      <c r="C789" s="147"/>
      <c r="D789" s="147"/>
      <c r="E789" s="147"/>
      <c r="F789" s="177"/>
      <c r="G789" s="178"/>
    </row>
    <row r="790" spans="1:7" ht="13.5">
      <c r="A790" s="120"/>
      <c r="B790" s="176" t="s">
        <v>779</v>
      </c>
      <c r="C790" s="147"/>
      <c r="D790" s="147"/>
      <c r="E790" s="147"/>
      <c r="F790" s="177"/>
      <c r="G790" s="178"/>
    </row>
    <row r="791" spans="1:7" ht="13.5">
      <c r="A791" s="120"/>
      <c r="B791" s="176" t="s">
        <v>780</v>
      </c>
      <c r="C791" s="147"/>
      <c r="D791" s="147"/>
      <c r="E791" s="147"/>
      <c r="F791" s="177"/>
      <c r="G791" s="178"/>
    </row>
    <row r="792" spans="1:7" ht="13.5">
      <c r="A792" s="120"/>
      <c r="B792" s="176" t="s">
        <v>781</v>
      </c>
      <c r="C792" s="147"/>
      <c r="D792" s="147"/>
      <c r="E792" s="147"/>
      <c r="F792" s="177"/>
      <c r="G792" s="178"/>
    </row>
    <row r="793" spans="1:7" ht="13.5">
      <c r="A793" s="120"/>
      <c r="B793" s="176" t="s">
        <v>782</v>
      </c>
      <c r="C793" s="147"/>
      <c r="D793" s="147"/>
      <c r="E793" s="147"/>
      <c r="F793" s="177"/>
      <c r="G793" s="178"/>
    </row>
    <row r="794" spans="1:7" ht="13.5">
      <c r="A794" s="120"/>
      <c r="B794" s="176" t="s">
        <v>783</v>
      </c>
      <c r="C794" s="147"/>
      <c r="D794" s="147"/>
      <c r="E794" s="147"/>
      <c r="F794" s="177"/>
      <c r="G794" s="178"/>
    </row>
    <row r="795" spans="1:7" ht="13.5">
      <c r="A795" s="120"/>
      <c r="B795" s="176" t="s">
        <v>784</v>
      </c>
      <c r="C795" s="147"/>
      <c r="D795" s="147"/>
      <c r="E795" s="147"/>
      <c r="F795" s="177"/>
      <c r="G795" s="178"/>
    </row>
    <row r="796" spans="1:7" ht="13.5">
      <c r="A796" s="120"/>
      <c r="B796" s="176" t="s">
        <v>785</v>
      </c>
      <c r="C796" s="147"/>
      <c r="D796" s="147"/>
      <c r="E796" s="147"/>
      <c r="F796" s="177"/>
      <c r="G796" s="178"/>
    </row>
    <row r="797" spans="1:7" ht="13.5">
      <c r="A797" s="120"/>
      <c r="B797" s="176" t="s">
        <v>786</v>
      </c>
      <c r="C797" s="147"/>
      <c r="D797" s="147"/>
      <c r="E797" s="147">
        <v>121</v>
      </c>
      <c r="F797" s="177"/>
      <c r="G797" s="178">
        <v>1.7794117647058822</v>
      </c>
    </row>
    <row r="798" spans="1:7" ht="13.5">
      <c r="A798" s="120"/>
      <c r="B798" s="176" t="s">
        <v>787</v>
      </c>
      <c r="C798" s="147"/>
      <c r="D798" s="147">
        <v>848</v>
      </c>
      <c r="E798" s="147">
        <v>848</v>
      </c>
      <c r="F798" s="177">
        <v>1</v>
      </c>
      <c r="G798" s="178"/>
    </row>
    <row r="799" spans="1:7" ht="13.5">
      <c r="A799" s="120"/>
      <c r="B799" s="176" t="s">
        <v>140</v>
      </c>
      <c r="C799" s="147"/>
      <c r="D799" s="147"/>
      <c r="E799" s="147"/>
      <c r="F799" s="177"/>
      <c r="G799" s="178"/>
    </row>
    <row r="800" spans="1:7" ht="13.5">
      <c r="A800" s="120"/>
      <c r="B800" s="176" t="s">
        <v>141</v>
      </c>
      <c r="C800" s="147"/>
      <c r="D800" s="147"/>
      <c r="E800" s="147"/>
      <c r="F800" s="177"/>
      <c r="G800" s="178"/>
    </row>
    <row r="801" spans="1:7" ht="13.5">
      <c r="A801" s="120"/>
      <c r="B801" s="176" t="s">
        <v>142</v>
      </c>
      <c r="C801" s="147"/>
      <c r="D801" s="147"/>
      <c r="E801" s="147"/>
      <c r="F801" s="177"/>
      <c r="G801" s="178"/>
    </row>
    <row r="802" spans="1:7" ht="13.5">
      <c r="A802" s="120"/>
      <c r="B802" s="176" t="s">
        <v>788</v>
      </c>
      <c r="C802" s="147"/>
      <c r="D802" s="147"/>
      <c r="E802" s="147"/>
      <c r="F802" s="177"/>
      <c r="G802" s="178"/>
    </row>
    <row r="803" spans="1:7" ht="13.5">
      <c r="A803" s="120"/>
      <c r="B803" s="176" t="s">
        <v>789</v>
      </c>
      <c r="C803" s="147"/>
      <c r="D803" s="147"/>
      <c r="E803" s="147"/>
      <c r="F803" s="177"/>
      <c r="G803" s="178"/>
    </row>
    <row r="804" spans="1:7" ht="13.5">
      <c r="A804" s="120"/>
      <c r="B804" s="176" t="s">
        <v>790</v>
      </c>
      <c r="C804" s="147"/>
      <c r="D804" s="147"/>
      <c r="E804" s="147"/>
      <c r="F804" s="177"/>
      <c r="G804" s="178"/>
    </row>
    <row r="805" spans="1:7" ht="13.5">
      <c r="A805" s="120"/>
      <c r="B805" s="176" t="s">
        <v>791</v>
      </c>
      <c r="C805" s="147"/>
      <c r="D805" s="147"/>
      <c r="E805" s="147"/>
      <c r="F805" s="177"/>
      <c r="G805" s="178"/>
    </row>
    <row r="806" spans="1:7" ht="13.5">
      <c r="A806" s="120"/>
      <c r="B806" s="176" t="s">
        <v>792</v>
      </c>
      <c r="C806" s="147"/>
      <c r="D806" s="147"/>
      <c r="E806" s="147"/>
      <c r="F806" s="177"/>
      <c r="G806" s="178"/>
    </row>
    <row r="807" spans="1:7" ht="13.5">
      <c r="A807" s="120"/>
      <c r="B807" s="176" t="s">
        <v>793</v>
      </c>
      <c r="C807" s="147"/>
      <c r="D807" s="147"/>
      <c r="E807" s="147">
        <v>848</v>
      </c>
      <c r="F807" s="177"/>
      <c r="G807" s="178"/>
    </row>
    <row r="808" spans="1:7" ht="13.5">
      <c r="A808" s="120"/>
      <c r="B808" s="176" t="s">
        <v>794</v>
      </c>
      <c r="C808" s="147"/>
      <c r="D808" s="147">
        <v>700</v>
      </c>
      <c r="E808" s="147">
        <v>700</v>
      </c>
      <c r="F808" s="177">
        <v>1</v>
      </c>
      <c r="G808" s="178"/>
    </row>
    <row r="809" spans="1:7" ht="13.5">
      <c r="A809" s="120"/>
      <c r="B809" s="176" t="s">
        <v>140</v>
      </c>
      <c r="C809" s="147"/>
      <c r="D809" s="147"/>
      <c r="E809" s="147"/>
      <c r="F809" s="177"/>
      <c r="G809" s="178"/>
    </row>
    <row r="810" spans="1:7" ht="13.5">
      <c r="A810" s="120"/>
      <c r="B810" s="176" t="s">
        <v>141</v>
      </c>
      <c r="C810" s="147"/>
      <c r="D810" s="147"/>
      <c r="E810" s="147"/>
      <c r="F810" s="177"/>
      <c r="G810" s="178"/>
    </row>
    <row r="811" spans="1:7" ht="13.5">
      <c r="A811" s="120"/>
      <c r="B811" s="176" t="s">
        <v>142</v>
      </c>
      <c r="C811" s="147"/>
      <c r="D811" s="147"/>
      <c r="E811" s="147"/>
      <c r="F811" s="177"/>
      <c r="G811" s="178"/>
    </row>
    <row r="812" spans="1:7" ht="13.5">
      <c r="A812" s="120"/>
      <c r="B812" s="176" t="s">
        <v>795</v>
      </c>
      <c r="C812" s="147"/>
      <c r="D812" s="147"/>
      <c r="E812" s="147">
        <v>700</v>
      </c>
      <c r="F812" s="177"/>
      <c r="G812" s="178"/>
    </row>
    <row r="813" spans="1:7" ht="13.5">
      <c r="A813" s="120"/>
      <c r="B813" s="176" t="s">
        <v>796</v>
      </c>
      <c r="C813" s="147"/>
      <c r="D813" s="147"/>
      <c r="E813" s="147"/>
      <c r="F813" s="177"/>
      <c r="G813" s="178"/>
    </row>
    <row r="814" spans="1:7" ht="13.5">
      <c r="A814" s="120"/>
      <c r="B814" s="176" t="s">
        <v>797</v>
      </c>
      <c r="C814" s="147"/>
      <c r="D814" s="147"/>
      <c r="E814" s="147"/>
      <c r="F814" s="177"/>
      <c r="G814" s="178"/>
    </row>
    <row r="815" spans="1:7" ht="13.5">
      <c r="A815" s="120"/>
      <c r="B815" s="176" t="s">
        <v>798</v>
      </c>
      <c r="C815" s="147"/>
      <c r="D815" s="147"/>
      <c r="E815" s="147"/>
      <c r="F815" s="177"/>
      <c r="G815" s="178"/>
    </row>
    <row r="816" spans="1:7" ht="13.5">
      <c r="A816" s="120"/>
      <c r="B816" s="176" t="s">
        <v>799</v>
      </c>
      <c r="C816" s="147"/>
      <c r="D816" s="147"/>
      <c r="E816" s="147"/>
      <c r="F816" s="177"/>
      <c r="G816" s="178"/>
    </row>
    <row r="817" spans="1:7" ht="13.5">
      <c r="A817" s="120"/>
      <c r="B817" s="176" t="s">
        <v>800</v>
      </c>
      <c r="C817" s="147"/>
      <c r="D817" s="147"/>
      <c r="E817" s="147"/>
      <c r="F817" s="177"/>
      <c r="G817" s="178"/>
    </row>
    <row r="818" spans="1:7" ht="13.5">
      <c r="A818" s="120"/>
      <c r="B818" s="176" t="s">
        <v>801</v>
      </c>
      <c r="C818" s="147"/>
      <c r="D818" s="147"/>
      <c r="E818" s="147"/>
      <c r="F818" s="177"/>
      <c r="G818" s="178"/>
    </row>
    <row r="819" spans="1:7" ht="13.5">
      <c r="A819" s="120"/>
      <c r="B819" s="176" t="s">
        <v>802</v>
      </c>
      <c r="C819" s="147"/>
      <c r="D819" s="147"/>
      <c r="E819" s="147"/>
      <c r="F819" s="177"/>
      <c r="G819" s="178"/>
    </row>
    <row r="820" spans="1:7" ht="13.5">
      <c r="A820" s="120"/>
      <c r="B820" s="176" t="s">
        <v>803</v>
      </c>
      <c r="C820" s="147"/>
      <c r="D820" s="147"/>
      <c r="E820" s="147"/>
      <c r="F820" s="177"/>
      <c r="G820" s="178"/>
    </row>
    <row r="821" spans="1:7" ht="13.5">
      <c r="A821" s="120"/>
      <c r="B821" s="176" t="s">
        <v>804</v>
      </c>
      <c r="C821" s="147"/>
      <c r="D821" s="147"/>
      <c r="E821" s="147"/>
      <c r="F821" s="177"/>
      <c r="G821" s="178"/>
    </row>
    <row r="822" spans="1:7" ht="13.5">
      <c r="A822" s="120"/>
      <c r="B822" s="176" t="s">
        <v>805</v>
      </c>
      <c r="C822" s="147"/>
      <c r="D822" s="147"/>
      <c r="E822" s="147"/>
      <c r="F822" s="177"/>
      <c r="G822" s="178"/>
    </row>
    <row r="823" spans="1:7" ht="13.5">
      <c r="A823" s="120"/>
      <c r="B823" s="176" t="s">
        <v>806</v>
      </c>
      <c r="C823" s="147"/>
      <c r="D823" s="147">
        <v>89</v>
      </c>
      <c r="E823" s="147"/>
      <c r="F823" s="177">
        <v>0</v>
      </c>
      <c r="G823" s="178">
        <v>0</v>
      </c>
    </row>
    <row r="824" spans="1:7" ht="13.5">
      <c r="A824" s="120"/>
      <c r="B824" s="176" t="s">
        <v>140</v>
      </c>
      <c r="C824" s="147"/>
      <c r="D824" s="147"/>
      <c r="E824" s="147"/>
      <c r="F824" s="177"/>
      <c r="G824" s="178"/>
    </row>
    <row r="825" spans="1:7" ht="13.5">
      <c r="A825" s="120"/>
      <c r="B825" s="176" t="s">
        <v>141</v>
      </c>
      <c r="C825" s="147"/>
      <c r="D825" s="147"/>
      <c r="E825" s="147"/>
      <c r="F825" s="177"/>
      <c r="G825" s="178"/>
    </row>
    <row r="826" spans="1:7" ht="13.5">
      <c r="A826" s="120"/>
      <c r="B826" s="176" t="s">
        <v>142</v>
      </c>
      <c r="C826" s="147"/>
      <c r="D826" s="147"/>
      <c r="E826" s="147"/>
      <c r="F826" s="177"/>
      <c r="G826" s="178"/>
    </row>
    <row r="827" spans="1:7" ht="13.5">
      <c r="A827" s="120"/>
      <c r="B827" s="176" t="s">
        <v>792</v>
      </c>
      <c r="C827" s="147"/>
      <c r="D827" s="147"/>
      <c r="E827" s="147"/>
      <c r="F827" s="177"/>
      <c r="G827" s="178"/>
    </row>
    <row r="828" spans="1:7" ht="13.5">
      <c r="A828" s="120"/>
      <c r="B828" s="176" t="s">
        <v>807</v>
      </c>
      <c r="C828" s="147"/>
      <c r="D828" s="147"/>
      <c r="E828" s="147"/>
      <c r="F828" s="177"/>
      <c r="G828" s="178"/>
    </row>
    <row r="829" spans="1:7" ht="13.5">
      <c r="A829" s="120"/>
      <c r="B829" s="176" t="s">
        <v>808</v>
      </c>
      <c r="C829" s="147"/>
      <c r="D829" s="147"/>
      <c r="E829" s="147"/>
      <c r="F829" s="177"/>
      <c r="G829" s="178">
        <v>0</v>
      </c>
    </row>
    <row r="830" spans="1:7" ht="13.5">
      <c r="A830" s="120"/>
      <c r="B830" s="176" t="s">
        <v>809</v>
      </c>
      <c r="C830" s="147">
        <v>80</v>
      </c>
      <c r="D830" s="147">
        <v>74</v>
      </c>
      <c r="E830" s="147">
        <v>64</v>
      </c>
      <c r="F830" s="177">
        <v>0.8648648648648649</v>
      </c>
      <c r="G830" s="178">
        <v>0.38095238095238093</v>
      </c>
    </row>
    <row r="831" spans="1:7" ht="13.5">
      <c r="A831" s="120"/>
      <c r="B831" s="176" t="s">
        <v>810</v>
      </c>
      <c r="C831" s="147"/>
      <c r="D831" s="147"/>
      <c r="E831" s="147"/>
      <c r="F831" s="177"/>
      <c r="G831" s="178">
        <v>0</v>
      </c>
    </row>
    <row r="832" spans="1:7" ht="13.5">
      <c r="A832" s="120"/>
      <c r="B832" s="176" t="s">
        <v>811</v>
      </c>
      <c r="C832" s="147"/>
      <c r="D832" s="147"/>
      <c r="E832" s="147"/>
      <c r="F832" s="177"/>
      <c r="G832" s="178"/>
    </row>
    <row r="833" spans="1:7" ht="13.5">
      <c r="A833" s="120"/>
      <c r="B833" s="176" t="s">
        <v>812</v>
      </c>
      <c r="C833" s="147"/>
      <c r="D833" s="147"/>
      <c r="E833" s="147">
        <v>64</v>
      </c>
      <c r="F833" s="177"/>
      <c r="G833" s="178">
        <v>0.7272727272727273</v>
      </c>
    </row>
    <row r="834" spans="1:7" ht="13.5">
      <c r="A834" s="120"/>
      <c r="B834" s="176" t="s">
        <v>813</v>
      </c>
      <c r="C834" s="147"/>
      <c r="D834" s="147"/>
      <c r="E834" s="147"/>
      <c r="F834" s="177"/>
      <c r="G834" s="178">
        <v>0</v>
      </c>
    </row>
    <row r="835" spans="1:7" ht="13.5">
      <c r="A835" s="120"/>
      <c r="B835" s="176" t="s">
        <v>814</v>
      </c>
      <c r="C835" s="147"/>
      <c r="D835" s="147"/>
      <c r="E835" s="147"/>
      <c r="F835" s="177"/>
      <c r="G835" s="178"/>
    </row>
    <row r="836" spans="1:7" ht="13.5">
      <c r="A836" s="120"/>
      <c r="B836" s="176" t="s">
        <v>815</v>
      </c>
      <c r="C836" s="147"/>
      <c r="D836" s="147"/>
      <c r="E836" s="147"/>
      <c r="F836" s="177"/>
      <c r="G836" s="178"/>
    </row>
    <row r="837" spans="1:7" s="167" customFormat="1" ht="13.5">
      <c r="A837" s="118"/>
      <c r="B837" s="184" t="s">
        <v>816</v>
      </c>
      <c r="C837" s="179"/>
      <c r="D837" s="179"/>
      <c r="E837" s="179"/>
      <c r="F837" s="177"/>
      <c r="G837" s="178"/>
    </row>
    <row r="838" spans="1:7" s="167" customFormat="1" ht="13.5">
      <c r="A838" s="118" t="s">
        <v>817</v>
      </c>
      <c r="B838" s="184" t="s">
        <v>36</v>
      </c>
      <c r="C838" s="179">
        <v>8772</v>
      </c>
      <c r="D838" s="179">
        <v>7138</v>
      </c>
      <c r="E838" s="179">
        <v>6983</v>
      </c>
      <c r="F838" s="177">
        <v>0.9782852339590922</v>
      </c>
      <c r="G838" s="178">
        <v>0.8131113181183046</v>
      </c>
    </row>
    <row r="839" spans="1:7" ht="13.5">
      <c r="A839" s="120"/>
      <c r="B839" s="176" t="s">
        <v>818</v>
      </c>
      <c r="C839" s="147"/>
      <c r="D839" s="147"/>
      <c r="E839" s="147"/>
      <c r="F839" s="177"/>
      <c r="G839" s="178"/>
    </row>
    <row r="840" spans="1:7" ht="13.5">
      <c r="A840" s="120"/>
      <c r="B840" s="176" t="s">
        <v>140</v>
      </c>
      <c r="C840" s="147"/>
      <c r="D840" s="147"/>
      <c r="E840" s="147"/>
      <c r="F840" s="177"/>
      <c r="G840" s="178"/>
    </row>
    <row r="841" spans="1:7" ht="13.5">
      <c r="A841" s="120"/>
      <c r="B841" s="176" t="s">
        <v>141</v>
      </c>
      <c r="C841" s="147"/>
      <c r="D841" s="147"/>
      <c r="E841" s="147"/>
      <c r="F841" s="177"/>
      <c r="G841" s="178"/>
    </row>
    <row r="842" spans="1:7" ht="13.5">
      <c r="A842" s="120"/>
      <c r="B842" s="176" t="s">
        <v>142</v>
      </c>
      <c r="C842" s="147"/>
      <c r="D842" s="147"/>
      <c r="E842" s="147"/>
      <c r="F842" s="177"/>
      <c r="G842" s="178"/>
    </row>
    <row r="843" spans="1:7" ht="13.5">
      <c r="A843" s="120"/>
      <c r="B843" s="176" t="s">
        <v>819</v>
      </c>
      <c r="C843" s="147"/>
      <c r="D843" s="147"/>
      <c r="E843" s="147"/>
      <c r="F843" s="177"/>
      <c r="G843" s="178"/>
    </row>
    <row r="844" spans="1:7" ht="13.5">
      <c r="A844" s="120"/>
      <c r="B844" s="176" t="s">
        <v>820</v>
      </c>
      <c r="C844" s="147"/>
      <c r="D844" s="147"/>
      <c r="E844" s="147"/>
      <c r="F844" s="177"/>
      <c r="G844" s="178"/>
    </row>
    <row r="845" spans="1:7" ht="13.5">
      <c r="A845" s="120"/>
      <c r="B845" s="176" t="s">
        <v>821</v>
      </c>
      <c r="C845" s="147"/>
      <c r="D845" s="147"/>
      <c r="E845" s="147"/>
      <c r="F845" s="177"/>
      <c r="G845" s="178"/>
    </row>
    <row r="846" spans="1:7" ht="13.5">
      <c r="A846" s="120"/>
      <c r="B846" s="176" t="s">
        <v>822</v>
      </c>
      <c r="C846" s="147"/>
      <c r="D846" s="147"/>
      <c r="E846" s="147"/>
      <c r="F846" s="177"/>
      <c r="G846" s="178"/>
    </row>
    <row r="847" spans="1:7" ht="13.5">
      <c r="A847" s="120"/>
      <c r="B847" s="176" t="s">
        <v>823</v>
      </c>
      <c r="C847" s="147"/>
      <c r="D847" s="147"/>
      <c r="E847" s="147"/>
      <c r="F847" s="177"/>
      <c r="G847" s="178"/>
    </row>
    <row r="848" spans="1:7" ht="13.5">
      <c r="A848" s="120"/>
      <c r="B848" s="176" t="s">
        <v>824</v>
      </c>
      <c r="C848" s="147"/>
      <c r="D848" s="147"/>
      <c r="E848" s="147"/>
      <c r="F848" s="177"/>
      <c r="G848" s="178"/>
    </row>
    <row r="849" spans="1:7" ht="13.5">
      <c r="A849" s="120"/>
      <c r="B849" s="176" t="s">
        <v>825</v>
      </c>
      <c r="C849" s="147"/>
      <c r="D849" s="147"/>
      <c r="E849" s="147"/>
      <c r="F849" s="177"/>
      <c r="G849" s="178"/>
    </row>
    <row r="850" spans="1:7" ht="13.5">
      <c r="A850" s="120"/>
      <c r="B850" s="176" t="s">
        <v>140</v>
      </c>
      <c r="C850" s="147"/>
      <c r="D850" s="147"/>
      <c r="E850" s="147"/>
      <c r="F850" s="177"/>
      <c r="G850" s="178"/>
    </row>
    <row r="851" spans="1:7" ht="13.5">
      <c r="A851" s="120"/>
      <c r="B851" s="176" t="s">
        <v>141</v>
      </c>
      <c r="C851" s="147"/>
      <c r="D851" s="147"/>
      <c r="E851" s="147"/>
      <c r="F851" s="177"/>
      <c r="G851" s="178"/>
    </row>
    <row r="852" spans="1:7" ht="13.5">
      <c r="A852" s="120"/>
      <c r="B852" s="176" t="s">
        <v>142</v>
      </c>
      <c r="C852" s="147"/>
      <c r="D852" s="147"/>
      <c r="E852" s="147"/>
      <c r="F852" s="177"/>
      <c r="G852" s="178"/>
    </row>
    <row r="853" spans="1:7" ht="13.5">
      <c r="A853" s="120"/>
      <c r="B853" s="176" t="s">
        <v>826</v>
      </c>
      <c r="C853" s="147"/>
      <c r="D853" s="147"/>
      <c r="E853" s="147"/>
      <c r="F853" s="177"/>
      <c r="G853" s="178"/>
    </row>
    <row r="854" spans="1:7" ht="13.5">
      <c r="A854" s="120"/>
      <c r="B854" s="176" t="s">
        <v>827</v>
      </c>
      <c r="C854" s="147"/>
      <c r="D854" s="147"/>
      <c r="E854" s="147"/>
      <c r="F854" s="177"/>
      <c r="G854" s="178"/>
    </row>
    <row r="855" spans="1:7" ht="13.5">
      <c r="A855" s="120"/>
      <c r="B855" s="176" t="s">
        <v>828</v>
      </c>
      <c r="C855" s="147"/>
      <c r="D855" s="147"/>
      <c r="E855" s="147"/>
      <c r="F855" s="177"/>
      <c r="G855" s="178"/>
    </row>
    <row r="856" spans="1:7" ht="13.5">
      <c r="A856" s="120"/>
      <c r="B856" s="176" t="s">
        <v>829</v>
      </c>
      <c r="C856" s="147"/>
      <c r="D856" s="147"/>
      <c r="E856" s="147"/>
      <c r="F856" s="177"/>
      <c r="G856" s="178"/>
    </row>
    <row r="857" spans="1:7" ht="13.5">
      <c r="A857" s="120"/>
      <c r="B857" s="176" t="s">
        <v>830</v>
      </c>
      <c r="C857" s="147"/>
      <c r="D857" s="147"/>
      <c r="E857" s="147"/>
      <c r="F857" s="177"/>
      <c r="G857" s="178"/>
    </row>
    <row r="858" spans="1:7" ht="13.5">
      <c r="A858" s="120"/>
      <c r="B858" s="176" t="s">
        <v>831</v>
      </c>
      <c r="C858" s="147"/>
      <c r="D858" s="147"/>
      <c r="E858" s="147"/>
      <c r="F858" s="177"/>
      <c r="G858" s="178"/>
    </row>
    <row r="859" spans="1:7" ht="13.5">
      <c r="A859" s="120"/>
      <c r="B859" s="176" t="s">
        <v>832</v>
      </c>
      <c r="C859" s="147"/>
      <c r="D859" s="147"/>
      <c r="E859" s="147"/>
      <c r="F859" s="177"/>
      <c r="G859" s="178"/>
    </row>
    <row r="860" spans="1:7" ht="13.5">
      <c r="A860" s="120"/>
      <c r="B860" s="176" t="s">
        <v>833</v>
      </c>
      <c r="C860" s="147"/>
      <c r="D860" s="147"/>
      <c r="E860" s="147"/>
      <c r="F860" s="177"/>
      <c r="G860" s="178"/>
    </row>
    <row r="861" spans="1:7" ht="13.5">
      <c r="A861" s="120"/>
      <c r="B861" s="176" t="s">
        <v>834</v>
      </c>
      <c r="C861" s="147"/>
      <c r="D861" s="147"/>
      <c r="E861" s="147"/>
      <c r="F861" s="177"/>
      <c r="G861" s="178"/>
    </row>
    <row r="862" spans="1:7" ht="13.5">
      <c r="A862" s="120"/>
      <c r="B862" s="176" t="s">
        <v>835</v>
      </c>
      <c r="C862" s="147"/>
      <c r="D862" s="147"/>
      <c r="E862" s="147"/>
      <c r="F862" s="177"/>
      <c r="G862" s="178"/>
    </row>
    <row r="863" spans="1:7" ht="13.5">
      <c r="A863" s="120"/>
      <c r="B863" s="176" t="s">
        <v>836</v>
      </c>
      <c r="C863" s="147"/>
      <c r="D863" s="147"/>
      <c r="E863" s="147"/>
      <c r="F863" s="177"/>
      <c r="G863" s="178"/>
    </row>
    <row r="864" spans="1:7" ht="13.5">
      <c r="A864" s="120"/>
      <c r="B864" s="176" t="s">
        <v>837</v>
      </c>
      <c r="C864" s="147"/>
      <c r="D864" s="147"/>
      <c r="E864" s="147"/>
      <c r="F864" s="177"/>
      <c r="G864" s="178"/>
    </row>
    <row r="865" spans="1:7" ht="13.5">
      <c r="A865" s="120"/>
      <c r="B865" s="176" t="s">
        <v>838</v>
      </c>
      <c r="C865" s="147"/>
      <c r="D865" s="147">
        <v>107</v>
      </c>
      <c r="E865" s="147">
        <v>107</v>
      </c>
      <c r="F865" s="177">
        <v>1</v>
      </c>
      <c r="G865" s="178"/>
    </row>
    <row r="866" spans="1:7" ht="13.5">
      <c r="A866" s="120"/>
      <c r="B866" s="176" t="s">
        <v>140</v>
      </c>
      <c r="C866" s="147"/>
      <c r="D866" s="147"/>
      <c r="E866" s="147"/>
      <c r="F866" s="177"/>
      <c r="G866" s="178"/>
    </row>
    <row r="867" spans="1:7" ht="13.5">
      <c r="A867" s="120"/>
      <c r="B867" s="176" t="s">
        <v>141</v>
      </c>
      <c r="C867" s="147"/>
      <c r="D867" s="147"/>
      <c r="E867" s="147"/>
      <c r="F867" s="177"/>
      <c r="G867" s="178"/>
    </row>
    <row r="868" spans="1:7" ht="13.5">
      <c r="A868" s="120"/>
      <c r="B868" s="176" t="s">
        <v>142</v>
      </c>
      <c r="C868" s="147"/>
      <c r="D868" s="147"/>
      <c r="E868" s="147"/>
      <c r="F868" s="177"/>
      <c r="G868" s="178"/>
    </row>
    <row r="869" spans="1:7" ht="13.5">
      <c r="A869" s="120"/>
      <c r="B869" s="176" t="s">
        <v>839</v>
      </c>
      <c r="C869" s="147"/>
      <c r="D869" s="147"/>
      <c r="E869" s="147">
        <v>107</v>
      </c>
      <c r="F869" s="177"/>
      <c r="G869" s="178"/>
    </row>
    <row r="870" spans="1:7" s="167" customFormat="1" ht="13.5">
      <c r="A870" s="118"/>
      <c r="B870" s="184" t="s">
        <v>840</v>
      </c>
      <c r="C870" s="179">
        <v>7770</v>
      </c>
      <c r="D870" s="179">
        <v>5731</v>
      </c>
      <c r="E870" s="179">
        <v>5679</v>
      </c>
      <c r="F870" s="177">
        <v>0.9909265398708776</v>
      </c>
      <c r="G870" s="178">
        <v>0.7460588544403574</v>
      </c>
    </row>
    <row r="871" spans="1:7" ht="13.5">
      <c r="A871" s="120"/>
      <c r="B871" s="176" t="s">
        <v>140</v>
      </c>
      <c r="C871" s="147"/>
      <c r="D871" s="147"/>
      <c r="E871" s="147">
        <v>1072</v>
      </c>
      <c r="F871" s="177"/>
      <c r="G871" s="178">
        <v>1.1331923890063424</v>
      </c>
    </row>
    <row r="872" spans="1:7" ht="13.5">
      <c r="A872" s="120"/>
      <c r="B872" s="176" t="s">
        <v>141</v>
      </c>
      <c r="C872" s="147"/>
      <c r="D872" s="147"/>
      <c r="E872" s="147">
        <v>886</v>
      </c>
      <c r="F872" s="177"/>
      <c r="G872" s="178">
        <v>1.4221508828250402</v>
      </c>
    </row>
    <row r="873" spans="1:7" ht="13.5">
      <c r="A873" s="120"/>
      <c r="B873" s="176" t="s">
        <v>142</v>
      </c>
      <c r="C873" s="147"/>
      <c r="D873" s="147"/>
      <c r="E873" s="147"/>
      <c r="F873" s="177"/>
      <c r="G873" s="178"/>
    </row>
    <row r="874" spans="1:7" ht="13.5">
      <c r="A874" s="120"/>
      <c r="B874" s="176" t="s">
        <v>841</v>
      </c>
      <c r="C874" s="147"/>
      <c r="D874" s="147"/>
      <c r="E874" s="147"/>
      <c r="F874" s="177"/>
      <c r="G874" s="178"/>
    </row>
    <row r="875" spans="1:7" ht="13.5">
      <c r="A875" s="120"/>
      <c r="B875" s="176" t="s">
        <v>842</v>
      </c>
      <c r="C875" s="147"/>
      <c r="D875" s="147"/>
      <c r="E875" s="147"/>
      <c r="F875" s="177"/>
      <c r="G875" s="178"/>
    </row>
    <row r="876" spans="1:7" ht="13.5">
      <c r="A876" s="120"/>
      <c r="B876" s="176" t="s">
        <v>843</v>
      </c>
      <c r="C876" s="147"/>
      <c r="D876" s="147"/>
      <c r="E876" s="147"/>
      <c r="F876" s="177"/>
      <c r="G876" s="178"/>
    </row>
    <row r="877" spans="1:7" ht="13.5">
      <c r="A877" s="120"/>
      <c r="B877" s="176" t="s">
        <v>844</v>
      </c>
      <c r="C877" s="147"/>
      <c r="D877" s="147"/>
      <c r="E877" s="147">
        <v>113</v>
      </c>
      <c r="F877" s="177"/>
      <c r="G877" s="178">
        <v>0.275609756097561</v>
      </c>
    </row>
    <row r="878" spans="1:7" ht="13.5">
      <c r="A878" s="120"/>
      <c r="B878" s="176" t="s">
        <v>845</v>
      </c>
      <c r="C878" s="147"/>
      <c r="D878" s="147"/>
      <c r="E878" s="147"/>
      <c r="F878" s="177"/>
      <c r="G878" s="178"/>
    </row>
    <row r="879" spans="1:7" ht="13.5">
      <c r="A879" s="120"/>
      <c r="B879" s="176" t="s">
        <v>846</v>
      </c>
      <c r="C879" s="147"/>
      <c r="D879" s="147"/>
      <c r="E879" s="147">
        <v>3509</v>
      </c>
      <c r="F879" s="177"/>
      <c r="G879" s="178">
        <v>0.6262716401927538</v>
      </c>
    </row>
    <row r="880" spans="1:7" ht="13.5">
      <c r="A880" s="120"/>
      <c r="B880" s="176" t="s">
        <v>847</v>
      </c>
      <c r="C880" s="147"/>
      <c r="D880" s="147"/>
      <c r="E880" s="147"/>
      <c r="F880" s="177"/>
      <c r="G880" s="178"/>
    </row>
    <row r="881" spans="1:7" ht="13.5">
      <c r="A881" s="120"/>
      <c r="B881" s="176" t="s">
        <v>792</v>
      </c>
      <c r="C881" s="147"/>
      <c r="D881" s="147"/>
      <c r="E881" s="147"/>
      <c r="F881" s="177"/>
      <c r="G881" s="178"/>
    </row>
    <row r="882" spans="1:7" ht="13.5">
      <c r="A882" s="120"/>
      <c r="B882" s="176" t="s">
        <v>848</v>
      </c>
      <c r="C882" s="147"/>
      <c r="D882" s="147"/>
      <c r="E882" s="147"/>
      <c r="F882" s="177"/>
      <c r="G882" s="178"/>
    </row>
    <row r="883" spans="1:7" ht="13.5">
      <c r="A883" s="120"/>
      <c r="B883" s="176" t="s">
        <v>849</v>
      </c>
      <c r="C883" s="147"/>
      <c r="D883" s="147"/>
      <c r="E883" s="147">
        <v>99</v>
      </c>
      <c r="F883" s="177"/>
      <c r="G883" s="178">
        <v>3.3</v>
      </c>
    </row>
    <row r="884" spans="1:7" ht="13.5">
      <c r="A884" s="120"/>
      <c r="B884" s="176" t="s">
        <v>850</v>
      </c>
      <c r="C884" s="147">
        <v>557</v>
      </c>
      <c r="D884" s="147">
        <v>600</v>
      </c>
      <c r="E884" s="147">
        <v>600</v>
      </c>
      <c r="F884" s="177">
        <v>1</v>
      </c>
      <c r="G884" s="178">
        <v>1.1009174311926606</v>
      </c>
    </row>
    <row r="885" spans="1:7" ht="13.5">
      <c r="A885" s="120"/>
      <c r="B885" s="176" t="s">
        <v>140</v>
      </c>
      <c r="C885" s="147"/>
      <c r="D885" s="147"/>
      <c r="E885" s="147">
        <v>414</v>
      </c>
      <c r="F885" s="177"/>
      <c r="G885" s="178">
        <v>1.1965317919075145</v>
      </c>
    </row>
    <row r="886" spans="1:7" ht="13.5">
      <c r="A886" s="120"/>
      <c r="B886" s="176" t="s">
        <v>141</v>
      </c>
      <c r="C886" s="147"/>
      <c r="D886" s="147"/>
      <c r="E886" s="147">
        <v>120</v>
      </c>
      <c r="F886" s="177"/>
      <c r="G886" s="178">
        <v>0.96</v>
      </c>
    </row>
    <row r="887" spans="1:7" ht="13.5">
      <c r="A887" s="120"/>
      <c r="B887" s="176" t="s">
        <v>142</v>
      </c>
      <c r="C887" s="147"/>
      <c r="D887" s="147"/>
      <c r="E887" s="147"/>
      <c r="F887" s="177"/>
      <c r="G887" s="178"/>
    </row>
    <row r="888" spans="1:7" ht="13.5">
      <c r="A888" s="120"/>
      <c r="B888" s="176" t="s">
        <v>851</v>
      </c>
      <c r="C888" s="147"/>
      <c r="D888" s="147"/>
      <c r="E888" s="147"/>
      <c r="F888" s="177"/>
      <c r="G888" s="178"/>
    </row>
    <row r="889" spans="1:7" ht="13.5">
      <c r="A889" s="120"/>
      <c r="B889" s="176" t="s">
        <v>852</v>
      </c>
      <c r="C889" s="147"/>
      <c r="D889" s="147"/>
      <c r="E889" s="147">
        <v>50</v>
      </c>
      <c r="F889" s="177"/>
      <c r="G889" s="178">
        <v>0.6944444444444444</v>
      </c>
    </row>
    <row r="890" spans="1:7" ht="13.5">
      <c r="A890" s="120"/>
      <c r="B890" s="176" t="s">
        <v>853</v>
      </c>
      <c r="C890" s="147"/>
      <c r="D890" s="147"/>
      <c r="E890" s="147"/>
      <c r="F890" s="177"/>
      <c r="G890" s="178"/>
    </row>
    <row r="891" spans="1:7" ht="13.5">
      <c r="A891" s="120"/>
      <c r="B891" s="176" t="s">
        <v>854</v>
      </c>
      <c r="C891" s="147"/>
      <c r="D891" s="147"/>
      <c r="E891" s="147">
        <v>16</v>
      </c>
      <c r="F891" s="177"/>
      <c r="G891" s="178">
        <v>8</v>
      </c>
    </row>
    <row r="892" spans="1:7" ht="13.5">
      <c r="A892" s="120"/>
      <c r="B892" s="176" t="s">
        <v>855</v>
      </c>
      <c r="C892" s="147"/>
      <c r="D892" s="147"/>
      <c r="E892" s="147"/>
      <c r="F892" s="177"/>
      <c r="G892" s="178"/>
    </row>
    <row r="893" spans="1:7" ht="13.5">
      <c r="A893" s="120"/>
      <c r="B893" s="176" t="s">
        <v>856</v>
      </c>
      <c r="C893" s="147">
        <v>370</v>
      </c>
      <c r="D893" s="147">
        <v>387</v>
      </c>
      <c r="E893" s="147">
        <v>387</v>
      </c>
      <c r="F893" s="177">
        <v>1</v>
      </c>
      <c r="G893" s="178">
        <v>1.0779944289693593</v>
      </c>
    </row>
    <row r="894" spans="1:7" ht="13.5">
      <c r="A894" s="120"/>
      <c r="B894" s="176" t="s">
        <v>140</v>
      </c>
      <c r="C894" s="147"/>
      <c r="D894" s="147"/>
      <c r="E894" s="147">
        <v>302</v>
      </c>
      <c r="F894" s="177"/>
      <c r="G894" s="178">
        <v>1.102189781021898</v>
      </c>
    </row>
    <row r="895" spans="1:7" ht="13.5">
      <c r="A895" s="120"/>
      <c r="B895" s="176" t="s">
        <v>141</v>
      </c>
      <c r="C895" s="147"/>
      <c r="D895" s="147"/>
      <c r="E895" s="147">
        <v>85</v>
      </c>
      <c r="F895" s="177"/>
      <c r="G895" s="178">
        <v>1</v>
      </c>
    </row>
    <row r="896" spans="1:7" ht="13.5">
      <c r="A896" s="120"/>
      <c r="B896" s="176" t="s">
        <v>142</v>
      </c>
      <c r="C896" s="147"/>
      <c r="D896" s="147"/>
      <c r="E896" s="147"/>
      <c r="F896" s="177"/>
      <c r="G896" s="178"/>
    </row>
    <row r="897" spans="1:7" ht="13.5">
      <c r="A897" s="120"/>
      <c r="B897" s="176" t="s">
        <v>857</v>
      </c>
      <c r="C897" s="147"/>
      <c r="D897" s="147"/>
      <c r="E897" s="147"/>
      <c r="F897" s="177"/>
      <c r="G897" s="178"/>
    </row>
    <row r="898" spans="1:7" ht="13.5">
      <c r="A898" s="120"/>
      <c r="B898" s="176" t="s">
        <v>858</v>
      </c>
      <c r="C898" s="147"/>
      <c r="D898" s="147"/>
      <c r="E898" s="147"/>
      <c r="F898" s="177"/>
      <c r="G898" s="178"/>
    </row>
    <row r="899" spans="1:7" ht="13.5">
      <c r="A899" s="120"/>
      <c r="B899" s="176" t="s">
        <v>859</v>
      </c>
      <c r="C899" s="147"/>
      <c r="D899" s="147"/>
      <c r="E899" s="147"/>
      <c r="F899" s="177"/>
      <c r="G899" s="178"/>
    </row>
    <row r="900" spans="1:7" ht="13.5">
      <c r="A900" s="120"/>
      <c r="B900" s="176" t="s">
        <v>860</v>
      </c>
      <c r="C900" s="147">
        <v>75</v>
      </c>
      <c r="D900" s="147">
        <v>313</v>
      </c>
      <c r="E900" s="147">
        <v>210</v>
      </c>
      <c r="F900" s="177">
        <v>0.670926517571885</v>
      </c>
      <c r="G900" s="178">
        <v>2.9166666666666665</v>
      </c>
    </row>
    <row r="901" spans="1:7" ht="13.5">
      <c r="A901" s="120"/>
      <c r="B901" s="176" t="s">
        <v>140</v>
      </c>
      <c r="C901" s="147"/>
      <c r="D901" s="147"/>
      <c r="E901" s="147"/>
      <c r="F901" s="177"/>
      <c r="G901" s="178"/>
    </row>
    <row r="902" spans="1:7" ht="13.5">
      <c r="A902" s="120"/>
      <c r="B902" s="176" t="s">
        <v>141</v>
      </c>
      <c r="C902" s="147"/>
      <c r="D902" s="147"/>
      <c r="E902" s="147"/>
      <c r="F902" s="177"/>
      <c r="G902" s="178"/>
    </row>
    <row r="903" spans="1:7" ht="13.5">
      <c r="A903" s="120"/>
      <c r="B903" s="176" t="s">
        <v>142</v>
      </c>
      <c r="C903" s="147"/>
      <c r="D903" s="147"/>
      <c r="E903" s="147"/>
      <c r="F903" s="177"/>
      <c r="G903" s="178"/>
    </row>
    <row r="904" spans="1:7" ht="13.5">
      <c r="A904" s="120"/>
      <c r="B904" s="176" t="s">
        <v>861</v>
      </c>
      <c r="C904" s="147"/>
      <c r="D904" s="147"/>
      <c r="E904" s="147"/>
      <c r="F904" s="177"/>
      <c r="G904" s="178"/>
    </row>
    <row r="905" spans="1:7" ht="13.5">
      <c r="A905" s="120"/>
      <c r="B905" s="176" t="s">
        <v>862</v>
      </c>
      <c r="C905" s="147"/>
      <c r="D905" s="147"/>
      <c r="E905" s="147">
        <v>210</v>
      </c>
      <c r="F905" s="177"/>
      <c r="G905" s="178">
        <v>3.1343283582089554</v>
      </c>
    </row>
    <row r="906" spans="1:7" ht="13.5">
      <c r="A906" s="120"/>
      <c r="B906" s="176" t="s">
        <v>863</v>
      </c>
      <c r="C906" s="147"/>
      <c r="D906" s="147"/>
      <c r="E906" s="147"/>
      <c r="F906" s="177"/>
      <c r="G906" s="178">
        <v>0</v>
      </c>
    </row>
    <row r="907" spans="1:7" ht="13.5">
      <c r="A907" s="120"/>
      <c r="B907" s="176" t="s">
        <v>864</v>
      </c>
      <c r="C907" s="147"/>
      <c r="D907" s="147"/>
      <c r="E907" s="147"/>
      <c r="F907" s="177"/>
      <c r="G907" s="178"/>
    </row>
    <row r="908" spans="1:7" ht="13.5">
      <c r="A908" s="120"/>
      <c r="B908" s="176" t="s">
        <v>865</v>
      </c>
      <c r="C908" s="147"/>
      <c r="D908" s="147"/>
      <c r="E908" s="147"/>
      <c r="F908" s="177"/>
      <c r="G908" s="178"/>
    </row>
    <row r="909" spans="1:7" ht="13.5">
      <c r="A909" s="120"/>
      <c r="B909" s="176" t="s">
        <v>866</v>
      </c>
      <c r="C909" s="147"/>
      <c r="D909" s="147"/>
      <c r="E909" s="147"/>
      <c r="F909" s="177"/>
      <c r="G909" s="178"/>
    </row>
    <row r="910" spans="1:7" ht="13.5">
      <c r="A910" s="120"/>
      <c r="B910" s="176" t="s">
        <v>867</v>
      </c>
      <c r="C910" s="147"/>
      <c r="D910" s="147"/>
      <c r="E910" s="147"/>
      <c r="F910" s="177"/>
      <c r="G910" s="178"/>
    </row>
    <row r="911" spans="1:7" ht="13.5">
      <c r="A911" s="120"/>
      <c r="B911" s="176" t="s">
        <v>868</v>
      </c>
      <c r="C911" s="147"/>
      <c r="D911" s="147"/>
      <c r="E911" s="147"/>
      <c r="F911" s="177"/>
      <c r="G911" s="178"/>
    </row>
    <row r="912" spans="1:7" ht="13.5">
      <c r="A912" s="120"/>
      <c r="B912" s="176" t="s">
        <v>869</v>
      </c>
      <c r="C912" s="147"/>
      <c r="D912" s="147"/>
      <c r="E912" s="147"/>
      <c r="F912" s="177"/>
      <c r="G912" s="178"/>
    </row>
    <row r="913" spans="1:7" ht="13.5">
      <c r="A913" s="120"/>
      <c r="B913" s="176" t="s">
        <v>870</v>
      </c>
      <c r="C913" s="147"/>
      <c r="D913" s="147"/>
      <c r="E913" s="147"/>
      <c r="F913" s="177"/>
      <c r="G913" s="178"/>
    </row>
    <row r="914" spans="1:7" ht="13.5">
      <c r="A914" s="120" t="s">
        <v>871</v>
      </c>
      <c r="B914" s="176" t="s">
        <v>38</v>
      </c>
      <c r="C914" s="147">
        <v>1379</v>
      </c>
      <c r="D914" s="147">
        <v>2698</v>
      </c>
      <c r="E914" s="147">
        <v>1395</v>
      </c>
      <c r="F914" s="177">
        <v>0.5170496664195701</v>
      </c>
      <c r="G914" s="178">
        <v>1.043380703066567</v>
      </c>
    </row>
    <row r="915" spans="1:7" ht="13.5">
      <c r="A915" s="120"/>
      <c r="B915" s="176" t="s">
        <v>872</v>
      </c>
      <c r="C915" s="147">
        <v>489</v>
      </c>
      <c r="D915" s="147">
        <v>731</v>
      </c>
      <c r="E915" s="147">
        <v>721</v>
      </c>
      <c r="F915" s="177">
        <v>0.9863201094391245</v>
      </c>
      <c r="G915" s="178">
        <v>1.5243128964059196</v>
      </c>
    </row>
    <row r="916" spans="1:7" ht="13.5">
      <c r="A916" s="120"/>
      <c r="B916" s="176" t="s">
        <v>140</v>
      </c>
      <c r="C916" s="147"/>
      <c r="D916" s="147"/>
      <c r="E916" s="147">
        <v>193</v>
      </c>
      <c r="F916" s="177"/>
      <c r="G916" s="178">
        <v>1.2781456953642385</v>
      </c>
    </row>
    <row r="917" spans="1:7" ht="13.5">
      <c r="A917" s="120"/>
      <c r="B917" s="176" t="s">
        <v>141</v>
      </c>
      <c r="C917" s="147"/>
      <c r="D917" s="147"/>
      <c r="E917" s="147">
        <v>352</v>
      </c>
      <c r="F917" s="177"/>
      <c r="G917" s="178">
        <v>9.513513513513514</v>
      </c>
    </row>
    <row r="918" spans="1:7" ht="13.5">
      <c r="A918" s="120"/>
      <c r="B918" s="176" t="s">
        <v>142</v>
      </c>
      <c r="C918" s="147"/>
      <c r="D918" s="147"/>
      <c r="E918" s="147"/>
      <c r="F918" s="177"/>
      <c r="G918" s="178"/>
    </row>
    <row r="919" spans="1:7" ht="13.5">
      <c r="A919" s="120"/>
      <c r="B919" s="176" t="s">
        <v>873</v>
      </c>
      <c r="C919" s="147"/>
      <c r="D919" s="147"/>
      <c r="E919" s="147"/>
      <c r="F919" s="177"/>
      <c r="G919" s="178"/>
    </row>
    <row r="920" spans="1:7" ht="13.5">
      <c r="A920" s="120"/>
      <c r="B920" s="176" t="s">
        <v>874</v>
      </c>
      <c r="C920" s="147"/>
      <c r="D920" s="147"/>
      <c r="E920" s="147"/>
      <c r="F920" s="177"/>
      <c r="G920" s="178"/>
    </row>
    <row r="921" spans="1:7" ht="13.5">
      <c r="A921" s="120"/>
      <c r="B921" s="176" t="s">
        <v>875</v>
      </c>
      <c r="C921" s="147"/>
      <c r="D921" s="147"/>
      <c r="E921" s="147"/>
      <c r="F921" s="177"/>
      <c r="G921" s="178"/>
    </row>
    <row r="922" spans="1:7" ht="13.5">
      <c r="A922" s="120"/>
      <c r="B922" s="176" t="s">
        <v>876</v>
      </c>
      <c r="C922" s="147"/>
      <c r="D922" s="147"/>
      <c r="E922" s="147"/>
      <c r="F922" s="177"/>
      <c r="G922" s="178"/>
    </row>
    <row r="923" spans="1:7" ht="13.5">
      <c r="A923" s="120"/>
      <c r="B923" s="176" t="s">
        <v>149</v>
      </c>
      <c r="C923" s="147"/>
      <c r="D923" s="147"/>
      <c r="E923" s="147">
        <v>136</v>
      </c>
      <c r="F923" s="177"/>
      <c r="G923" s="178">
        <v>1.182608695652174</v>
      </c>
    </row>
    <row r="924" spans="1:7" ht="13.5">
      <c r="A924" s="120"/>
      <c r="B924" s="176" t="s">
        <v>877</v>
      </c>
      <c r="C924" s="147"/>
      <c r="D924" s="147"/>
      <c r="E924" s="147">
        <v>40</v>
      </c>
      <c r="F924" s="177"/>
      <c r="G924" s="178">
        <v>0.23529411764705882</v>
      </c>
    </row>
    <row r="925" spans="1:7" ht="13.5">
      <c r="A925" s="120"/>
      <c r="B925" s="176" t="s">
        <v>878</v>
      </c>
      <c r="C925" s="147">
        <v>890</v>
      </c>
      <c r="D925" s="147">
        <v>674</v>
      </c>
      <c r="E925" s="147">
        <v>674</v>
      </c>
      <c r="F925" s="177">
        <v>1</v>
      </c>
      <c r="G925" s="178">
        <v>0.7800925925925926</v>
      </c>
    </row>
    <row r="926" spans="1:7" ht="13.5">
      <c r="A926" s="120"/>
      <c r="B926" s="176" t="s">
        <v>140</v>
      </c>
      <c r="C926" s="147"/>
      <c r="D926" s="147"/>
      <c r="E926" s="147">
        <v>250</v>
      </c>
      <c r="F926" s="177"/>
      <c r="G926" s="178">
        <v>1.2953367875647668</v>
      </c>
    </row>
    <row r="927" spans="1:7" ht="13.5">
      <c r="A927" s="120"/>
      <c r="B927" s="176" t="s">
        <v>141</v>
      </c>
      <c r="C927" s="147"/>
      <c r="D927" s="147"/>
      <c r="E927" s="147">
        <v>133</v>
      </c>
      <c r="F927" s="177"/>
      <c r="G927" s="178">
        <v>0.46830985915492956</v>
      </c>
    </row>
    <row r="928" spans="1:7" ht="13.5">
      <c r="A928" s="120"/>
      <c r="B928" s="176" t="s">
        <v>142</v>
      </c>
      <c r="C928" s="147"/>
      <c r="D928" s="147"/>
      <c r="E928" s="147"/>
      <c r="F928" s="177"/>
      <c r="G928" s="178"/>
    </row>
    <row r="929" spans="1:7" ht="13.5">
      <c r="A929" s="120"/>
      <c r="B929" s="176" t="s">
        <v>879</v>
      </c>
      <c r="C929" s="147"/>
      <c r="D929" s="147"/>
      <c r="E929" s="147">
        <v>291</v>
      </c>
      <c r="F929" s="177"/>
      <c r="G929" s="178">
        <v>0.8686567164179104</v>
      </c>
    </row>
    <row r="930" spans="1:7" ht="13.5">
      <c r="A930" s="120"/>
      <c r="B930" s="176" t="s">
        <v>880</v>
      </c>
      <c r="C930" s="147"/>
      <c r="D930" s="147"/>
      <c r="E930" s="147"/>
      <c r="F930" s="177"/>
      <c r="G930" s="178">
        <v>0</v>
      </c>
    </row>
    <row r="931" spans="1:7" ht="13.5">
      <c r="A931" s="120"/>
      <c r="B931" s="176" t="s">
        <v>881</v>
      </c>
      <c r="C931" s="147"/>
      <c r="D931" s="147"/>
      <c r="E931" s="147"/>
      <c r="F931" s="177"/>
      <c r="G931" s="178"/>
    </row>
    <row r="932" spans="1:7" ht="13.5">
      <c r="A932" s="120"/>
      <c r="B932" s="176" t="s">
        <v>882</v>
      </c>
      <c r="C932" s="147"/>
      <c r="D932" s="147">
        <v>1293</v>
      </c>
      <c r="E932" s="147"/>
      <c r="F932" s="177">
        <v>0</v>
      </c>
      <c r="G932" s="178"/>
    </row>
    <row r="933" spans="1:7" ht="13.5">
      <c r="A933" s="120"/>
      <c r="B933" s="176" t="s">
        <v>140</v>
      </c>
      <c r="C933" s="147"/>
      <c r="D933" s="147"/>
      <c r="E933" s="147"/>
      <c r="F933" s="177"/>
      <c r="G933" s="178"/>
    </row>
    <row r="934" spans="1:7" ht="13.5">
      <c r="A934" s="120"/>
      <c r="B934" s="176" t="s">
        <v>141</v>
      </c>
      <c r="C934" s="147"/>
      <c r="D934" s="147"/>
      <c r="E934" s="147"/>
      <c r="F934" s="177"/>
      <c r="G934" s="178"/>
    </row>
    <row r="935" spans="1:7" ht="13.5">
      <c r="A935" s="120"/>
      <c r="B935" s="176" t="s">
        <v>142</v>
      </c>
      <c r="C935" s="147"/>
      <c r="D935" s="147"/>
      <c r="E935" s="147"/>
      <c r="F935" s="177"/>
      <c r="G935" s="178"/>
    </row>
    <row r="936" spans="1:7" ht="13.5">
      <c r="A936" s="120"/>
      <c r="B936" s="176" t="s">
        <v>883</v>
      </c>
      <c r="C936" s="147"/>
      <c r="D936" s="147"/>
      <c r="E936" s="147"/>
      <c r="F936" s="177"/>
      <c r="G936" s="178"/>
    </row>
    <row r="937" spans="1:7" ht="13.5">
      <c r="A937" s="120"/>
      <c r="B937" s="176" t="s">
        <v>884</v>
      </c>
      <c r="C937" s="147"/>
      <c r="D937" s="147"/>
      <c r="E937" s="147"/>
      <c r="F937" s="177"/>
      <c r="G937" s="178"/>
    </row>
    <row r="938" spans="1:7" ht="13.5">
      <c r="A938" s="120"/>
      <c r="B938" s="176" t="s">
        <v>885</v>
      </c>
      <c r="C938" s="147"/>
      <c r="D938" s="147"/>
      <c r="E938" s="147"/>
      <c r="F938" s="177"/>
      <c r="G938" s="178"/>
    </row>
    <row r="939" spans="1:7" ht="13.5">
      <c r="A939" s="120"/>
      <c r="B939" s="176" t="s">
        <v>886</v>
      </c>
      <c r="C939" s="147"/>
      <c r="D939" s="147"/>
      <c r="E939" s="147"/>
      <c r="F939" s="177"/>
      <c r="G939" s="178"/>
    </row>
    <row r="940" spans="1:7" ht="13.5">
      <c r="A940" s="120"/>
      <c r="B940" s="176" t="s">
        <v>887</v>
      </c>
      <c r="C940" s="147"/>
      <c r="D940" s="147"/>
      <c r="E940" s="147"/>
      <c r="F940" s="177"/>
      <c r="G940" s="178"/>
    </row>
    <row r="941" spans="1:7" ht="13.5">
      <c r="A941" s="120" t="s">
        <v>888</v>
      </c>
      <c r="B941" s="176" t="s">
        <v>40</v>
      </c>
      <c r="C941" s="147"/>
      <c r="D941" s="147">
        <v>30</v>
      </c>
      <c r="E941" s="147"/>
      <c r="F941" s="177">
        <v>0</v>
      </c>
      <c r="G941" s="178">
        <v>0</v>
      </c>
    </row>
    <row r="942" spans="1:7" ht="13.5">
      <c r="A942" s="120"/>
      <c r="B942" s="176" t="s">
        <v>889</v>
      </c>
      <c r="C942" s="147"/>
      <c r="D942" s="147"/>
      <c r="E942" s="147"/>
      <c r="F942" s="177"/>
      <c r="G942" s="178"/>
    </row>
    <row r="943" spans="1:7" ht="13.5">
      <c r="A943" s="120"/>
      <c r="B943" s="176" t="s">
        <v>140</v>
      </c>
      <c r="C943" s="147"/>
      <c r="D943" s="147"/>
      <c r="E943" s="147"/>
      <c r="F943" s="177"/>
      <c r="G943" s="178"/>
    </row>
    <row r="944" spans="1:7" ht="13.5">
      <c r="A944" s="120"/>
      <c r="B944" s="176" t="s">
        <v>141</v>
      </c>
      <c r="C944" s="147"/>
      <c r="D944" s="147"/>
      <c r="E944" s="147"/>
      <c r="F944" s="177"/>
      <c r="G944" s="178"/>
    </row>
    <row r="945" spans="1:7" ht="13.5">
      <c r="A945" s="120"/>
      <c r="B945" s="176" t="s">
        <v>142</v>
      </c>
      <c r="C945" s="147"/>
      <c r="D945" s="147"/>
      <c r="E945" s="147"/>
      <c r="F945" s="177"/>
      <c r="G945" s="178"/>
    </row>
    <row r="946" spans="1:7" ht="13.5">
      <c r="A946" s="120"/>
      <c r="B946" s="176" t="s">
        <v>890</v>
      </c>
      <c r="C946" s="147"/>
      <c r="D946" s="147"/>
      <c r="E946" s="147"/>
      <c r="F946" s="177"/>
      <c r="G946" s="178"/>
    </row>
    <row r="947" spans="1:7" ht="13.5">
      <c r="A947" s="120"/>
      <c r="B947" s="176" t="s">
        <v>149</v>
      </c>
      <c r="C947" s="147"/>
      <c r="D947" s="147"/>
      <c r="E947" s="147"/>
      <c r="F947" s="177"/>
      <c r="G947" s="178"/>
    </row>
    <row r="948" spans="1:7" ht="13.5">
      <c r="A948" s="120"/>
      <c r="B948" s="176" t="s">
        <v>891</v>
      </c>
      <c r="C948" s="147"/>
      <c r="D948" s="147"/>
      <c r="E948" s="147"/>
      <c r="F948" s="177"/>
      <c r="G948" s="178"/>
    </row>
    <row r="949" spans="1:7" ht="13.5">
      <c r="A949" s="120"/>
      <c r="B949" s="176" t="s">
        <v>892</v>
      </c>
      <c r="C949" s="147"/>
      <c r="D949" s="147">
        <v>30</v>
      </c>
      <c r="E949" s="147"/>
      <c r="F949" s="177">
        <v>0</v>
      </c>
      <c r="G949" s="178"/>
    </row>
    <row r="950" spans="1:7" ht="13.5">
      <c r="A950" s="120"/>
      <c r="B950" s="176" t="s">
        <v>893</v>
      </c>
      <c r="C950" s="147"/>
      <c r="D950" s="147"/>
      <c r="E950" s="147"/>
      <c r="F950" s="177"/>
      <c r="G950" s="178"/>
    </row>
    <row r="951" spans="1:7" ht="13.5">
      <c r="A951" s="120"/>
      <c r="B951" s="176" t="s">
        <v>894</v>
      </c>
      <c r="C951" s="147"/>
      <c r="D951" s="147"/>
      <c r="E951" s="147"/>
      <c r="F951" s="177"/>
      <c r="G951" s="178"/>
    </row>
    <row r="952" spans="1:7" ht="13.5">
      <c r="A952" s="120"/>
      <c r="B952" s="176" t="s">
        <v>895</v>
      </c>
      <c r="C952" s="147"/>
      <c r="D952" s="147"/>
      <c r="E952" s="147"/>
      <c r="F952" s="177"/>
      <c r="G952" s="178"/>
    </row>
    <row r="953" spans="1:7" ht="13.5">
      <c r="A953" s="120"/>
      <c r="B953" s="176" t="s">
        <v>896</v>
      </c>
      <c r="C953" s="147"/>
      <c r="D953" s="147"/>
      <c r="E953" s="147"/>
      <c r="F953" s="177"/>
      <c r="G953" s="178"/>
    </row>
    <row r="954" spans="1:7" ht="13.5">
      <c r="A954" s="120"/>
      <c r="B954" s="176" t="s">
        <v>897</v>
      </c>
      <c r="C954" s="147"/>
      <c r="D954" s="147"/>
      <c r="E954" s="147"/>
      <c r="F954" s="177"/>
      <c r="G954" s="178"/>
    </row>
    <row r="955" spans="1:7" ht="13.5">
      <c r="A955" s="120"/>
      <c r="B955" s="176" t="s">
        <v>898</v>
      </c>
      <c r="C955" s="147"/>
      <c r="D955" s="147"/>
      <c r="E955" s="147"/>
      <c r="F955" s="177"/>
      <c r="G955" s="178"/>
    </row>
    <row r="956" spans="1:7" ht="13.5">
      <c r="A956" s="120"/>
      <c r="B956" s="176" t="s">
        <v>899</v>
      </c>
      <c r="C956" s="147"/>
      <c r="D956" s="147"/>
      <c r="E956" s="147"/>
      <c r="F956" s="177"/>
      <c r="G956" s="178"/>
    </row>
    <row r="957" spans="1:7" ht="13.5">
      <c r="A957" s="120"/>
      <c r="B957" s="176" t="s">
        <v>900</v>
      </c>
      <c r="C957" s="147"/>
      <c r="D957" s="147"/>
      <c r="E957" s="147"/>
      <c r="F957" s="177"/>
      <c r="G957" s="178"/>
    </row>
    <row r="958" spans="1:7" ht="13.5">
      <c r="A958" s="120"/>
      <c r="B958" s="176" t="s">
        <v>901</v>
      </c>
      <c r="C958" s="147"/>
      <c r="D958" s="147"/>
      <c r="E958" s="147"/>
      <c r="F958" s="177"/>
      <c r="G958" s="178"/>
    </row>
    <row r="959" spans="1:7" ht="13.5">
      <c r="A959" s="120"/>
      <c r="B959" s="176" t="s">
        <v>902</v>
      </c>
      <c r="C959" s="147"/>
      <c r="D959" s="147"/>
      <c r="E959" s="147"/>
      <c r="F959" s="177"/>
      <c r="G959" s="178"/>
    </row>
    <row r="960" spans="1:7" ht="13.5">
      <c r="A960" s="120"/>
      <c r="B960" s="176" t="s">
        <v>903</v>
      </c>
      <c r="C960" s="147"/>
      <c r="D960" s="147"/>
      <c r="E960" s="147"/>
      <c r="F960" s="177"/>
      <c r="G960" s="178"/>
    </row>
    <row r="961" spans="1:7" ht="13.5">
      <c r="A961" s="120"/>
      <c r="B961" s="176" t="s">
        <v>904</v>
      </c>
      <c r="C961" s="147"/>
      <c r="D961" s="147"/>
      <c r="E961" s="147"/>
      <c r="F961" s="177"/>
      <c r="G961" s="178"/>
    </row>
    <row r="962" spans="1:7" ht="13.5">
      <c r="A962" s="120"/>
      <c r="B962" s="176" t="s">
        <v>905</v>
      </c>
      <c r="C962" s="147"/>
      <c r="D962" s="147"/>
      <c r="E962" s="147"/>
      <c r="F962" s="177"/>
      <c r="G962" s="178"/>
    </row>
    <row r="963" spans="1:7" ht="13.5">
      <c r="A963" s="120"/>
      <c r="B963" s="176" t="s">
        <v>906</v>
      </c>
      <c r="C963" s="147"/>
      <c r="D963" s="147"/>
      <c r="E963" s="147"/>
      <c r="F963" s="177"/>
      <c r="G963" s="178"/>
    </row>
    <row r="964" spans="1:7" ht="13.5">
      <c r="A964" s="120"/>
      <c r="B964" s="176" t="s">
        <v>907</v>
      </c>
      <c r="C964" s="147"/>
      <c r="D964" s="147"/>
      <c r="E964" s="147"/>
      <c r="F964" s="177"/>
      <c r="G964" s="178"/>
    </row>
    <row r="965" spans="1:7" ht="13.5">
      <c r="A965" s="120"/>
      <c r="B965" s="176" t="s">
        <v>908</v>
      </c>
      <c r="C965" s="147"/>
      <c r="D965" s="147"/>
      <c r="E965" s="147"/>
      <c r="F965" s="177"/>
      <c r="G965" s="178"/>
    </row>
    <row r="966" spans="1:7" ht="13.5">
      <c r="A966" s="120"/>
      <c r="B966" s="176" t="s">
        <v>909</v>
      </c>
      <c r="C966" s="147"/>
      <c r="D966" s="147"/>
      <c r="E966" s="147"/>
      <c r="F966" s="177"/>
      <c r="G966" s="178"/>
    </row>
    <row r="967" spans="1:7" ht="13.5">
      <c r="A967" s="120"/>
      <c r="B967" s="176" t="s">
        <v>910</v>
      </c>
      <c r="C967" s="147"/>
      <c r="D967" s="147"/>
      <c r="E967" s="147"/>
      <c r="F967" s="177"/>
      <c r="G967" s="178"/>
    </row>
    <row r="968" spans="1:7" ht="13.5">
      <c r="A968" s="120"/>
      <c r="B968" s="176" t="s">
        <v>911</v>
      </c>
      <c r="C968" s="147"/>
      <c r="D968" s="147"/>
      <c r="E968" s="147"/>
      <c r="F968" s="177"/>
      <c r="G968" s="178">
        <v>0</v>
      </c>
    </row>
    <row r="969" spans="1:7" ht="13.5">
      <c r="A969" s="120"/>
      <c r="B969" s="176" t="s">
        <v>912</v>
      </c>
      <c r="C969" s="147"/>
      <c r="D969" s="147"/>
      <c r="E969" s="147"/>
      <c r="F969" s="177"/>
      <c r="G969" s="178">
        <v>0</v>
      </c>
    </row>
    <row r="970" spans="1:7" ht="13.5">
      <c r="A970" s="120" t="s">
        <v>913</v>
      </c>
      <c r="B970" s="176" t="s">
        <v>914</v>
      </c>
      <c r="C970" s="147"/>
      <c r="D970" s="147"/>
      <c r="E970" s="147"/>
      <c r="F970" s="177"/>
      <c r="G970" s="178"/>
    </row>
    <row r="971" spans="1:7" ht="13.5">
      <c r="A971" s="120"/>
      <c r="B971" s="176" t="s">
        <v>915</v>
      </c>
      <c r="C971" s="147"/>
      <c r="D971" s="147"/>
      <c r="E971" s="147"/>
      <c r="F971" s="177"/>
      <c r="G971" s="178"/>
    </row>
    <row r="972" spans="1:7" ht="13.5">
      <c r="A972" s="120"/>
      <c r="B972" s="176" t="s">
        <v>916</v>
      </c>
      <c r="C972" s="147"/>
      <c r="D972" s="147"/>
      <c r="E972" s="147"/>
      <c r="F972" s="177"/>
      <c r="G972" s="178"/>
    </row>
    <row r="973" spans="1:7" ht="13.5">
      <c r="A973" s="120"/>
      <c r="B973" s="176" t="s">
        <v>917</v>
      </c>
      <c r="C973" s="147"/>
      <c r="D973" s="147"/>
      <c r="E973" s="147"/>
      <c r="F973" s="177"/>
      <c r="G973" s="178"/>
    </row>
    <row r="974" spans="1:7" ht="13.5">
      <c r="A974" s="120"/>
      <c r="B974" s="176" t="s">
        <v>918</v>
      </c>
      <c r="C974" s="147"/>
      <c r="D974" s="147"/>
      <c r="E974" s="147"/>
      <c r="F974" s="177"/>
      <c r="G974" s="178"/>
    </row>
    <row r="975" spans="1:7" ht="13.5">
      <c r="A975" s="120"/>
      <c r="B975" s="176" t="s">
        <v>919</v>
      </c>
      <c r="C975" s="147"/>
      <c r="D975" s="147"/>
      <c r="E975" s="147"/>
      <c r="F975" s="177"/>
      <c r="G975" s="178"/>
    </row>
    <row r="976" spans="1:7" ht="13.5">
      <c r="A976" s="120"/>
      <c r="B976" s="176" t="s">
        <v>654</v>
      </c>
      <c r="C976" s="147"/>
      <c r="D976" s="147"/>
      <c r="E976" s="147"/>
      <c r="F976" s="177"/>
      <c r="G976" s="178"/>
    </row>
    <row r="977" spans="1:7" ht="13.5">
      <c r="A977" s="120"/>
      <c r="B977" s="176" t="s">
        <v>920</v>
      </c>
      <c r="C977" s="147"/>
      <c r="D977" s="147"/>
      <c r="E977" s="147"/>
      <c r="F977" s="177"/>
      <c r="G977" s="178"/>
    </row>
    <row r="978" spans="1:7" ht="13.5">
      <c r="A978" s="120"/>
      <c r="B978" s="176" t="s">
        <v>921</v>
      </c>
      <c r="C978" s="147"/>
      <c r="D978" s="147"/>
      <c r="E978" s="147"/>
      <c r="F978" s="177"/>
      <c r="G978" s="178"/>
    </row>
    <row r="979" spans="1:7" ht="13.5">
      <c r="A979" s="120"/>
      <c r="B979" s="176" t="s">
        <v>922</v>
      </c>
      <c r="C979" s="147"/>
      <c r="D979" s="147"/>
      <c r="E979" s="147"/>
      <c r="F979" s="177"/>
      <c r="G979" s="178"/>
    </row>
    <row r="980" spans="1:7" ht="13.5">
      <c r="A980" s="120" t="s">
        <v>923</v>
      </c>
      <c r="B980" s="176" t="s">
        <v>924</v>
      </c>
      <c r="C980" s="147">
        <v>2404</v>
      </c>
      <c r="D980" s="147">
        <v>2605</v>
      </c>
      <c r="E980" s="147">
        <v>2601</v>
      </c>
      <c r="F980" s="177">
        <v>0.9984644913627639</v>
      </c>
      <c r="G980" s="178">
        <v>1.1473312748125275</v>
      </c>
    </row>
    <row r="981" spans="1:7" ht="13.5">
      <c r="A981" s="120"/>
      <c r="B981" s="176" t="s">
        <v>925</v>
      </c>
      <c r="C981" s="147">
        <v>1325</v>
      </c>
      <c r="D981" s="147">
        <v>1382</v>
      </c>
      <c r="E981" s="147">
        <v>1378</v>
      </c>
      <c r="F981" s="177">
        <v>0.9971056439942113</v>
      </c>
      <c r="G981" s="178">
        <v>1.0790916209866876</v>
      </c>
    </row>
    <row r="982" spans="1:7" ht="13.5">
      <c r="A982" s="120"/>
      <c r="B982" s="176" t="s">
        <v>140</v>
      </c>
      <c r="C982" s="147"/>
      <c r="D982" s="147"/>
      <c r="E982" s="147">
        <v>721</v>
      </c>
      <c r="F982" s="177"/>
      <c r="G982" s="178">
        <v>1.2241086587436332</v>
      </c>
    </row>
    <row r="983" spans="1:7" ht="13.5">
      <c r="A983" s="120"/>
      <c r="B983" s="176" t="s">
        <v>141</v>
      </c>
      <c r="C983" s="147"/>
      <c r="D983" s="147"/>
      <c r="E983" s="147">
        <v>451</v>
      </c>
      <c r="F983" s="177"/>
      <c r="G983" s="178">
        <v>0.9092741935483871</v>
      </c>
    </row>
    <row r="984" spans="1:7" ht="13.5">
      <c r="A984" s="120"/>
      <c r="B984" s="176" t="s">
        <v>142</v>
      </c>
      <c r="C984" s="147"/>
      <c r="D984" s="147"/>
      <c r="E984" s="147"/>
      <c r="F984" s="177"/>
      <c r="G984" s="178"/>
    </row>
    <row r="985" spans="1:7" ht="13.5">
      <c r="A985" s="120"/>
      <c r="B985" s="176" t="s">
        <v>926</v>
      </c>
      <c r="C985" s="147"/>
      <c r="D985" s="147"/>
      <c r="E985" s="147"/>
      <c r="F985" s="177"/>
      <c r="G985" s="178"/>
    </row>
    <row r="986" spans="1:7" ht="13.5">
      <c r="A986" s="120"/>
      <c r="B986" s="176" t="s">
        <v>927</v>
      </c>
      <c r="C986" s="147"/>
      <c r="D986" s="147"/>
      <c r="E986" s="147">
        <v>55</v>
      </c>
      <c r="F986" s="177"/>
      <c r="G986" s="178"/>
    </row>
    <row r="987" spans="1:7" ht="13.5">
      <c r="A987" s="120"/>
      <c r="B987" s="176" t="s">
        <v>928</v>
      </c>
      <c r="C987" s="147"/>
      <c r="D987" s="147"/>
      <c r="E987" s="147">
        <v>20</v>
      </c>
      <c r="F987" s="177"/>
      <c r="G987" s="178"/>
    </row>
    <row r="988" spans="1:7" ht="13.5">
      <c r="A988" s="120"/>
      <c r="B988" s="176" t="s">
        <v>929</v>
      </c>
      <c r="C988" s="147"/>
      <c r="D988" s="147"/>
      <c r="E988" s="147"/>
      <c r="F988" s="177"/>
      <c r="G988" s="178"/>
    </row>
    <row r="989" spans="1:7" ht="13.5">
      <c r="A989" s="120"/>
      <c r="B989" s="176" t="s">
        <v>930</v>
      </c>
      <c r="C989" s="147"/>
      <c r="D989" s="147"/>
      <c r="E989" s="147"/>
      <c r="F989" s="177"/>
      <c r="G989" s="178"/>
    </row>
    <row r="990" spans="1:7" ht="13.5">
      <c r="A990" s="120"/>
      <c r="B990" s="176" t="s">
        <v>931</v>
      </c>
      <c r="C990" s="147"/>
      <c r="D990" s="147"/>
      <c r="E990" s="147"/>
      <c r="F990" s="177"/>
      <c r="G990" s="178"/>
    </row>
    <row r="991" spans="1:7" ht="13.5">
      <c r="A991" s="120"/>
      <c r="B991" s="176" t="s">
        <v>932</v>
      </c>
      <c r="C991" s="147"/>
      <c r="D991" s="147"/>
      <c r="E991" s="147"/>
      <c r="F991" s="177"/>
      <c r="G991" s="178">
        <v>0</v>
      </c>
    </row>
    <row r="992" spans="1:7" ht="13.5">
      <c r="A992" s="120"/>
      <c r="B992" s="176" t="s">
        <v>933</v>
      </c>
      <c r="C992" s="147"/>
      <c r="D992" s="147"/>
      <c r="E992" s="147">
        <v>105</v>
      </c>
      <c r="F992" s="177"/>
      <c r="G992" s="178">
        <v>0.7608695652173914</v>
      </c>
    </row>
    <row r="993" spans="1:7" ht="13.5">
      <c r="A993" s="120"/>
      <c r="B993" s="176" t="s">
        <v>934</v>
      </c>
      <c r="C993" s="147"/>
      <c r="D993" s="147"/>
      <c r="E993" s="147"/>
      <c r="F993" s="177"/>
      <c r="G993" s="178"/>
    </row>
    <row r="994" spans="1:7" ht="13.5">
      <c r="A994" s="120"/>
      <c r="B994" s="176" t="s">
        <v>935</v>
      </c>
      <c r="C994" s="147"/>
      <c r="D994" s="147"/>
      <c r="E994" s="147"/>
      <c r="F994" s="177"/>
      <c r="G994" s="178">
        <v>0</v>
      </c>
    </row>
    <row r="995" spans="1:7" ht="13.5">
      <c r="A995" s="120"/>
      <c r="B995" s="176" t="s">
        <v>936</v>
      </c>
      <c r="C995" s="147"/>
      <c r="D995" s="147"/>
      <c r="E995" s="147"/>
      <c r="F995" s="177"/>
      <c r="G995" s="178"/>
    </row>
    <row r="996" spans="1:7" ht="13.5">
      <c r="A996" s="120"/>
      <c r="B996" s="176" t="s">
        <v>937</v>
      </c>
      <c r="C996" s="147"/>
      <c r="D996" s="147"/>
      <c r="E996" s="147"/>
      <c r="F996" s="177"/>
      <c r="G996" s="178"/>
    </row>
    <row r="997" spans="1:7" ht="13.5">
      <c r="A997" s="120"/>
      <c r="B997" s="176" t="s">
        <v>938</v>
      </c>
      <c r="C997" s="147"/>
      <c r="D997" s="147"/>
      <c r="E997" s="147"/>
      <c r="F997" s="177"/>
      <c r="G997" s="178"/>
    </row>
    <row r="998" spans="1:7" ht="13.5">
      <c r="A998" s="120"/>
      <c r="B998" s="176" t="s">
        <v>939</v>
      </c>
      <c r="C998" s="147"/>
      <c r="D998" s="147"/>
      <c r="E998" s="147"/>
      <c r="F998" s="177"/>
      <c r="G998" s="178"/>
    </row>
    <row r="999" spans="1:7" ht="13.5">
      <c r="A999" s="120"/>
      <c r="B999" s="176" t="s">
        <v>149</v>
      </c>
      <c r="C999" s="147"/>
      <c r="D999" s="147"/>
      <c r="E999" s="147"/>
      <c r="F999" s="177"/>
      <c r="G999" s="178"/>
    </row>
    <row r="1000" spans="1:7" ht="13.5">
      <c r="A1000" s="120"/>
      <c r="B1000" s="176" t="s">
        <v>940</v>
      </c>
      <c r="C1000" s="147"/>
      <c r="D1000" s="147"/>
      <c r="E1000" s="147">
        <v>26</v>
      </c>
      <c r="F1000" s="177"/>
      <c r="G1000" s="178"/>
    </row>
    <row r="1001" spans="1:7" ht="13.5">
      <c r="A1001" s="120"/>
      <c r="B1001" s="176" t="s">
        <v>941</v>
      </c>
      <c r="C1001" s="147"/>
      <c r="D1001" s="147"/>
      <c r="E1001" s="147"/>
      <c r="F1001" s="177"/>
      <c r="G1001" s="178"/>
    </row>
    <row r="1002" spans="1:7" ht="13.5">
      <c r="A1002" s="120"/>
      <c r="B1002" s="176" t="s">
        <v>140</v>
      </c>
      <c r="C1002" s="147"/>
      <c r="D1002" s="147"/>
      <c r="E1002" s="147"/>
      <c r="F1002" s="177"/>
      <c r="G1002" s="178"/>
    </row>
    <row r="1003" spans="1:7" ht="13.5">
      <c r="A1003" s="120"/>
      <c r="B1003" s="176" t="s">
        <v>141</v>
      </c>
      <c r="C1003" s="147"/>
      <c r="D1003" s="147"/>
      <c r="E1003" s="147"/>
      <c r="F1003" s="177"/>
      <c r="G1003" s="178"/>
    </row>
    <row r="1004" spans="1:7" ht="13.5">
      <c r="A1004" s="120"/>
      <c r="B1004" s="176" t="s">
        <v>142</v>
      </c>
      <c r="C1004" s="147"/>
      <c r="D1004" s="147"/>
      <c r="E1004" s="147"/>
      <c r="F1004" s="177"/>
      <c r="G1004" s="178"/>
    </row>
    <row r="1005" spans="1:7" ht="13.5">
      <c r="A1005" s="120"/>
      <c r="B1005" s="176" t="s">
        <v>942</v>
      </c>
      <c r="C1005" s="147"/>
      <c r="D1005" s="147"/>
      <c r="E1005" s="147"/>
      <c r="F1005" s="177"/>
      <c r="G1005" s="178"/>
    </row>
    <row r="1006" spans="1:7" ht="13.5">
      <c r="A1006" s="120"/>
      <c r="B1006" s="176" t="s">
        <v>943</v>
      </c>
      <c r="C1006" s="147"/>
      <c r="D1006" s="147"/>
      <c r="E1006" s="147"/>
      <c r="F1006" s="177"/>
      <c r="G1006" s="178"/>
    </row>
    <row r="1007" spans="1:7" ht="13.5">
      <c r="A1007" s="120"/>
      <c r="B1007" s="176" t="s">
        <v>944</v>
      </c>
      <c r="C1007" s="147"/>
      <c r="D1007" s="147"/>
      <c r="E1007" s="147"/>
      <c r="F1007" s="177"/>
      <c r="G1007" s="178"/>
    </row>
    <row r="1008" spans="1:7" ht="13.5">
      <c r="A1008" s="120"/>
      <c r="B1008" s="176" t="s">
        <v>945</v>
      </c>
      <c r="C1008" s="147"/>
      <c r="D1008" s="147"/>
      <c r="E1008" s="147"/>
      <c r="F1008" s="177"/>
      <c r="G1008" s="178"/>
    </row>
    <row r="1009" spans="1:7" ht="13.5">
      <c r="A1009" s="120"/>
      <c r="B1009" s="176" t="s">
        <v>946</v>
      </c>
      <c r="C1009" s="147"/>
      <c r="D1009" s="147"/>
      <c r="E1009" s="147"/>
      <c r="F1009" s="177"/>
      <c r="G1009" s="178"/>
    </row>
    <row r="1010" spans="1:7" ht="13.5">
      <c r="A1010" s="120"/>
      <c r="B1010" s="176" t="s">
        <v>947</v>
      </c>
      <c r="C1010" s="147"/>
      <c r="D1010" s="147"/>
      <c r="E1010" s="147"/>
      <c r="F1010" s="177"/>
      <c r="G1010" s="178"/>
    </row>
    <row r="1011" spans="1:7" ht="13.5">
      <c r="A1011" s="120"/>
      <c r="B1011" s="176" t="s">
        <v>948</v>
      </c>
      <c r="C1011" s="147"/>
      <c r="D1011" s="147"/>
      <c r="E1011" s="147"/>
      <c r="F1011" s="177"/>
      <c r="G1011" s="178"/>
    </row>
    <row r="1012" spans="1:7" ht="13.5">
      <c r="A1012" s="120"/>
      <c r="B1012" s="176" t="s">
        <v>949</v>
      </c>
      <c r="C1012" s="147"/>
      <c r="D1012" s="147"/>
      <c r="E1012" s="147"/>
      <c r="F1012" s="177"/>
      <c r="G1012" s="178"/>
    </row>
    <row r="1013" spans="1:7" ht="13.5">
      <c r="A1013" s="120"/>
      <c r="B1013" s="176" t="s">
        <v>950</v>
      </c>
      <c r="C1013" s="147"/>
      <c r="D1013" s="147"/>
      <c r="E1013" s="147"/>
      <c r="F1013" s="177"/>
      <c r="G1013" s="178"/>
    </row>
    <row r="1014" spans="1:7" ht="13.5">
      <c r="A1014" s="120"/>
      <c r="B1014" s="176" t="s">
        <v>951</v>
      </c>
      <c r="C1014" s="147"/>
      <c r="D1014" s="147"/>
      <c r="E1014" s="147"/>
      <c r="F1014" s="177"/>
      <c r="G1014" s="178"/>
    </row>
    <row r="1015" spans="1:7" ht="13.5">
      <c r="A1015" s="120"/>
      <c r="B1015" s="176" t="s">
        <v>952</v>
      </c>
      <c r="C1015" s="147"/>
      <c r="D1015" s="147"/>
      <c r="E1015" s="147"/>
      <c r="F1015" s="177"/>
      <c r="G1015" s="178"/>
    </row>
    <row r="1016" spans="1:7" ht="13.5">
      <c r="A1016" s="120"/>
      <c r="B1016" s="176" t="s">
        <v>953</v>
      </c>
      <c r="C1016" s="147"/>
      <c r="D1016" s="147"/>
      <c r="E1016" s="147"/>
      <c r="F1016" s="177"/>
      <c r="G1016" s="178"/>
    </row>
    <row r="1017" spans="1:7" ht="13.5">
      <c r="A1017" s="120"/>
      <c r="B1017" s="176" t="s">
        <v>954</v>
      </c>
      <c r="C1017" s="147"/>
      <c r="D1017" s="147"/>
      <c r="E1017" s="147"/>
      <c r="F1017" s="177"/>
      <c r="G1017" s="178"/>
    </row>
    <row r="1018" spans="1:7" ht="13.5">
      <c r="A1018" s="120"/>
      <c r="B1018" s="176" t="s">
        <v>149</v>
      </c>
      <c r="C1018" s="147"/>
      <c r="D1018" s="147"/>
      <c r="E1018" s="147"/>
      <c r="F1018" s="177"/>
      <c r="G1018" s="178"/>
    </row>
    <row r="1019" spans="1:7" ht="13.5">
      <c r="A1019" s="120"/>
      <c r="B1019" s="176" t="s">
        <v>955</v>
      </c>
      <c r="C1019" s="147"/>
      <c r="D1019" s="147"/>
      <c r="E1019" s="147"/>
      <c r="F1019" s="177"/>
      <c r="G1019" s="178"/>
    </row>
    <row r="1020" spans="1:7" ht="13.5">
      <c r="A1020" s="120"/>
      <c r="B1020" s="176" t="s">
        <v>956</v>
      </c>
      <c r="C1020" s="147"/>
      <c r="D1020" s="147"/>
      <c r="E1020" s="147"/>
      <c r="F1020" s="177"/>
      <c r="G1020" s="178"/>
    </row>
    <row r="1021" spans="1:7" ht="13.5">
      <c r="A1021" s="120"/>
      <c r="B1021" s="176" t="s">
        <v>140</v>
      </c>
      <c r="C1021" s="147"/>
      <c r="D1021" s="147"/>
      <c r="E1021" s="147"/>
      <c r="F1021" s="177"/>
      <c r="G1021" s="178"/>
    </row>
    <row r="1022" spans="1:7" ht="13.5">
      <c r="A1022" s="120"/>
      <c r="B1022" s="176" t="s">
        <v>141</v>
      </c>
      <c r="C1022" s="147"/>
      <c r="D1022" s="147"/>
      <c r="E1022" s="147"/>
      <c r="F1022" s="177"/>
      <c r="G1022" s="178"/>
    </row>
    <row r="1023" spans="1:7" ht="13.5">
      <c r="A1023" s="120"/>
      <c r="B1023" s="176" t="s">
        <v>142</v>
      </c>
      <c r="C1023" s="147"/>
      <c r="D1023" s="147"/>
      <c r="E1023" s="147"/>
      <c r="F1023" s="177"/>
      <c r="G1023" s="178"/>
    </row>
    <row r="1024" spans="1:7" ht="13.5">
      <c r="A1024" s="120"/>
      <c r="B1024" s="176" t="s">
        <v>957</v>
      </c>
      <c r="C1024" s="147"/>
      <c r="D1024" s="147"/>
      <c r="E1024" s="147"/>
      <c r="F1024" s="177"/>
      <c r="G1024" s="178"/>
    </row>
    <row r="1025" spans="1:7" ht="13.5">
      <c r="A1025" s="120"/>
      <c r="B1025" s="176" t="s">
        <v>958</v>
      </c>
      <c r="C1025" s="147"/>
      <c r="D1025" s="147"/>
      <c r="E1025" s="147"/>
      <c r="F1025" s="177"/>
      <c r="G1025" s="178"/>
    </row>
    <row r="1026" spans="1:7" ht="13.5">
      <c r="A1026" s="120"/>
      <c r="B1026" s="176" t="s">
        <v>959</v>
      </c>
      <c r="C1026" s="147"/>
      <c r="D1026" s="147"/>
      <c r="E1026" s="147"/>
      <c r="F1026" s="177"/>
      <c r="G1026" s="178"/>
    </row>
    <row r="1027" spans="1:7" ht="13.5">
      <c r="A1027" s="120"/>
      <c r="B1027" s="176" t="s">
        <v>149</v>
      </c>
      <c r="C1027" s="147"/>
      <c r="D1027" s="147"/>
      <c r="E1027" s="147"/>
      <c r="F1027" s="177"/>
      <c r="G1027" s="178"/>
    </row>
    <row r="1028" spans="1:7" ht="13.5">
      <c r="A1028" s="120"/>
      <c r="B1028" s="176" t="s">
        <v>960</v>
      </c>
      <c r="C1028" s="147"/>
      <c r="D1028" s="147"/>
      <c r="E1028" s="147"/>
      <c r="F1028" s="177"/>
      <c r="G1028" s="178"/>
    </row>
    <row r="1029" spans="1:7" ht="13.5">
      <c r="A1029" s="120"/>
      <c r="B1029" s="176" t="s">
        <v>961</v>
      </c>
      <c r="C1029" s="147">
        <v>377</v>
      </c>
      <c r="D1029" s="147">
        <v>477</v>
      </c>
      <c r="E1029" s="147">
        <v>477</v>
      </c>
      <c r="F1029" s="177">
        <v>1</v>
      </c>
      <c r="G1029" s="178">
        <v>1.3324022346368716</v>
      </c>
    </row>
    <row r="1030" spans="1:7" ht="13.5">
      <c r="A1030" s="120"/>
      <c r="B1030" s="176" t="s">
        <v>140</v>
      </c>
      <c r="C1030" s="147"/>
      <c r="D1030" s="147"/>
      <c r="E1030" s="147">
        <v>269</v>
      </c>
      <c r="F1030" s="177"/>
      <c r="G1030" s="178">
        <v>1.23963133640553</v>
      </c>
    </row>
    <row r="1031" spans="1:7" ht="13.5">
      <c r="A1031" s="120"/>
      <c r="B1031" s="176" t="s">
        <v>141</v>
      </c>
      <c r="C1031" s="147"/>
      <c r="D1031" s="147"/>
      <c r="E1031" s="147">
        <v>63</v>
      </c>
      <c r="F1031" s="177"/>
      <c r="G1031" s="178">
        <v>2.8636363636363638</v>
      </c>
    </row>
    <row r="1032" spans="1:7" ht="13.5">
      <c r="A1032" s="120"/>
      <c r="B1032" s="176" t="s">
        <v>142</v>
      </c>
      <c r="C1032" s="147"/>
      <c r="D1032" s="147"/>
      <c r="E1032" s="147"/>
      <c r="F1032" s="177"/>
      <c r="G1032" s="178"/>
    </row>
    <row r="1033" spans="1:7" ht="13.5">
      <c r="A1033" s="120"/>
      <c r="B1033" s="176" t="s">
        <v>962</v>
      </c>
      <c r="C1033" s="147"/>
      <c r="D1033" s="147"/>
      <c r="E1033" s="147">
        <v>25</v>
      </c>
      <c r="F1033" s="177"/>
      <c r="G1033" s="178">
        <v>1</v>
      </c>
    </row>
    <row r="1034" spans="1:7" ht="13.5">
      <c r="A1034" s="120"/>
      <c r="B1034" s="176" t="s">
        <v>963</v>
      </c>
      <c r="C1034" s="147"/>
      <c r="D1034" s="147"/>
      <c r="E1034" s="147">
        <v>29</v>
      </c>
      <c r="F1034" s="177"/>
      <c r="G1034" s="178">
        <v>0.8055555555555556</v>
      </c>
    </row>
    <row r="1035" spans="1:7" ht="13.5">
      <c r="A1035" s="120"/>
      <c r="B1035" s="176" t="s">
        <v>964</v>
      </c>
      <c r="C1035" s="147"/>
      <c r="D1035" s="147"/>
      <c r="E1035" s="147">
        <v>25</v>
      </c>
      <c r="F1035" s="177"/>
      <c r="G1035" s="178">
        <v>0.9259259259259259</v>
      </c>
    </row>
    <row r="1036" spans="1:7" ht="13.5">
      <c r="A1036" s="120"/>
      <c r="B1036" s="176" t="s">
        <v>965</v>
      </c>
      <c r="C1036" s="147"/>
      <c r="D1036" s="147"/>
      <c r="E1036" s="147">
        <v>52</v>
      </c>
      <c r="F1036" s="177"/>
      <c r="G1036" s="178">
        <v>2.736842105263158</v>
      </c>
    </row>
    <row r="1037" spans="1:7" ht="13.5">
      <c r="A1037" s="120"/>
      <c r="B1037" s="176" t="s">
        <v>966</v>
      </c>
      <c r="C1037" s="147"/>
      <c r="D1037" s="147"/>
      <c r="E1037" s="147"/>
      <c r="F1037" s="177"/>
      <c r="G1037" s="178"/>
    </row>
    <row r="1038" spans="1:7" ht="13.5">
      <c r="A1038" s="120"/>
      <c r="B1038" s="176" t="s">
        <v>967</v>
      </c>
      <c r="C1038" s="147"/>
      <c r="D1038" s="147"/>
      <c r="E1038" s="147">
        <v>14</v>
      </c>
      <c r="F1038" s="177"/>
      <c r="G1038" s="178">
        <v>1.1666666666666667</v>
      </c>
    </row>
    <row r="1039" spans="1:7" ht="13.5">
      <c r="A1039" s="120"/>
      <c r="B1039" s="176" t="s">
        <v>968</v>
      </c>
      <c r="C1039" s="147"/>
      <c r="D1039" s="147"/>
      <c r="E1039" s="147"/>
      <c r="F1039" s="177"/>
      <c r="G1039" s="178"/>
    </row>
    <row r="1040" spans="1:7" ht="13.5">
      <c r="A1040" s="120"/>
      <c r="B1040" s="176" t="s">
        <v>969</v>
      </c>
      <c r="C1040" s="147"/>
      <c r="D1040" s="147"/>
      <c r="E1040" s="147"/>
      <c r="F1040" s="177"/>
      <c r="G1040" s="178"/>
    </row>
    <row r="1041" spans="1:7" ht="13.5">
      <c r="A1041" s="120"/>
      <c r="B1041" s="176" t="s">
        <v>970</v>
      </c>
      <c r="C1041" s="147"/>
      <c r="D1041" s="147"/>
      <c r="E1041" s="147"/>
      <c r="F1041" s="177"/>
      <c r="G1041" s="178"/>
    </row>
    <row r="1042" spans="1:7" ht="13.5">
      <c r="A1042" s="120"/>
      <c r="B1042" s="176" t="s">
        <v>971</v>
      </c>
      <c r="C1042" s="147">
        <v>702</v>
      </c>
      <c r="D1042" s="147">
        <v>746</v>
      </c>
      <c r="E1042" s="147">
        <v>746</v>
      </c>
      <c r="F1042" s="177">
        <v>1</v>
      </c>
      <c r="G1042" s="178">
        <v>1.1803797468354431</v>
      </c>
    </row>
    <row r="1043" spans="1:7" ht="13.5">
      <c r="A1043" s="120"/>
      <c r="B1043" s="176" t="s">
        <v>140</v>
      </c>
      <c r="C1043" s="147"/>
      <c r="D1043" s="147"/>
      <c r="E1043" s="147">
        <v>236</v>
      </c>
      <c r="F1043" s="177"/>
      <c r="G1043" s="178">
        <v>1.7352941176470589</v>
      </c>
    </row>
    <row r="1044" spans="1:7" ht="13.5">
      <c r="A1044" s="120"/>
      <c r="B1044" s="176" t="s">
        <v>141</v>
      </c>
      <c r="C1044" s="147"/>
      <c r="D1044" s="147"/>
      <c r="E1044" s="147">
        <v>30</v>
      </c>
      <c r="F1044" s="177"/>
      <c r="G1044" s="178">
        <v>30</v>
      </c>
    </row>
    <row r="1045" spans="1:7" ht="13.5">
      <c r="A1045" s="120"/>
      <c r="B1045" s="176" t="s">
        <v>142</v>
      </c>
      <c r="C1045" s="147"/>
      <c r="D1045" s="147"/>
      <c r="E1045" s="147"/>
      <c r="F1045" s="177"/>
      <c r="G1045" s="178"/>
    </row>
    <row r="1046" spans="1:7" ht="13.5">
      <c r="A1046" s="120"/>
      <c r="B1046" s="176" t="s">
        <v>972</v>
      </c>
      <c r="C1046" s="147"/>
      <c r="D1046" s="147"/>
      <c r="E1046" s="147"/>
      <c r="F1046" s="177"/>
      <c r="G1046" s="178"/>
    </row>
    <row r="1047" spans="1:7" ht="13.5">
      <c r="A1047" s="120"/>
      <c r="B1047" s="176" t="s">
        <v>973</v>
      </c>
      <c r="C1047" s="147"/>
      <c r="D1047" s="147"/>
      <c r="E1047" s="147"/>
      <c r="F1047" s="177"/>
      <c r="G1047" s="178"/>
    </row>
    <row r="1048" spans="1:7" ht="13.5">
      <c r="A1048" s="120"/>
      <c r="B1048" s="176" t="s">
        <v>974</v>
      </c>
      <c r="C1048" s="147"/>
      <c r="D1048" s="147"/>
      <c r="E1048" s="147"/>
      <c r="F1048" s="177"/>
      <c r="G1048" s="178"/>
    </row>
    <row r="1049" spans="1:7" ht="13.5">
      <c r="A1049" s="120"/>
      <c r="B1049" s="176" t="s">
        <v>975</v>
      </c>
      <c r="C1049" s="147"/>
      <c r="D1049" s="147"/>
      <c r="E1049" s="147"/>
      <c r="F1049" s="177"/>
      <c r="G1049" s="178"/>
    </row>
    <row r="1050" spans="1:7" ht="13.5">
      <c r="A1050" s="120"/>
      <c r="B1050" s="176" t="s">
        <v>976</v>
      </c>
      <c r="C1050" s="147"/>
      <c r="D1050" s="147"/>
      <c r="E1050" s="147">
        <v>438</v>
      </c>
      <c r="F1050" s="177"/>
      <c r="G1050" s="178">
        <v>0.9798657718120806</v>
      </c>
    </row>
    <row r="1051" spans="1:7" ht="13.5">
      <c r="A1051" s="120"/>
      <c r="B1051" s="176" t="s">
        <v>977</v>
      </c>
      <c r="C1051" s="147"/>
      <c r="D1051" s="147"/>
      <c r="E1051" s="147">
        <v>42</v>
      </c>
      <c r="F1051" s="177"/>
      <c r="G1051" s="178">
        <v>0.875</v>
      </c>
    </row>
    <row r="1052" spans="1:7" ht="13.5">
      <c r="A1052" s="120"/>
      <c r="B1052" s="176" t="s">
        <v>978</v>
      </c>
      <c r="C1052" s="147"/>
      <c r="D1052" s="147"/>
      <c r="E1052" s="147"/>
      <c r="F1052" s="177"/>
      <c r="G1052" s="178"/>
    </row>
    <row r="1053" spans="1:7" ht="13.5">
      <c r="A1053" s="120"/>
      <c r="B1053" s="176" t="s">
        <v>979</v>
      </c>
      <c r="C1053" s="147"/>
      <c r="D1053" s="147"/>
      <c r="E1053" s="147"/>
      <c r="F1053" s="177"/>
      <c r="G1053" s="178"/>
    </row>
    <row r="1054" spans="1:7" ht="13.5">
      <c r="A1054" s="120"/>
      <c r="B1054" s="176" t="s">
        <v>980</v>
      </c>
      <c r="C1054" s="147"/>
      <c r="D1054" s="147"/>
      <c r="E1054" s="147"/>
      <c r="F1054" s="177"/>
      <c r="G1054" s="178"/>
    </row>
    <row r="1055" spans="1:7" ht="13.5">
      <c r="A1055" s="120"/>
      <c r="B1055" s="176" t="s">
        <v>981</v>
      </c>
      <c r="C1055" s="147"/>
      <c r="D1055" s="147"/>
      <c r="E1055" s="147"/>
      <c r="F1055" s="177"/>
      <c r="G1055" s="178"/>
    </row>
    <row r="1056" spans="1:7" ht="13.5">
      <c r="A1056" s="120"/>
      <c r="B1056" s="176" t="s">
        <v>982</v>
      </c>
      <c r="C1056" s="147"/>
      <c r="D1056" s="147"/>
      <c r="E1056" s="147"/>
      <c r="F1056" s="177"/>
      <c r="G1056" s="178"/>
    </row>
    <row r="1057" spans="1:7" ht="13.5">
      <c r="A1057" s="120"/>
      <c r="B1057" s="176" t="s">
        <v>983</v>
      </c>
      <c r="C1057" s="147"/>
      <c r="D1057" s="147"/>
      <c r="E1057" s="147"/>
      <c r="F1057" s="177"/>
      <c r="G1057" s="178"/>
    </row>
    <row r="1058" spans="1:7" ht="13.5">
      <c r="A1058" s="120"/>
      <c r="B1058" s="176" t="s">
        <v>984</v>
      </c>
      <c r="C1058" s="147"/>
      <c r="D1058" s="147"/>
      <c r="E1058" s="147"/>
      <c r="F1058" s="177"/>
      <c r="G1058" s="178"/>
    </row>
    <row r="1059" spans="1:7" ht="13.5">
      <c r="A1059" s="120" t="s">
        <v>985</v>
      </c>
      <c r="B1059" s="176" t="s">
        <v>44</v>
      </c>
      <c r="C1059" s="147">
        <v>7030</v>
      </c>
      <c r="D1059" s="147">
        <v>8209</v>
      </c>
      <c r="E1059" s="147">
        <v>8209</v>
      </c>
      <c r="F1059" s="177">
        <v>1</v>
      </c>
      <c r="G1059" s="178">
        <v>1.213630987581313</v>
      </c>
    </row>
    <row r="1060" spans="1:7" ht="13.5">
      <c r="A1060" s="120"/>
      <c r="B1060" s="176" t="s">
        <v>986</v>
      </c>
      <c r="C1060" s="147">
        <v>230</v>
      </c>
      <c r="D1060" s="147">
        <v>433</v>
      </c>
      <c r="E1060" s="147">
        <v>433</v>
      </c>
      <c r="F1060" s="177">
        <v>1</v>
      </c>
      <c r="G1060" s="178">
        <v>1.915929203539823</v>
      </c>
    </row>
    <row r="1061" spans="1:7" ht="13.5">
      <c r="A1061" s="120"/>
      <c r="B1061" s="176" t="s">
        <v>987</v>
      </c>
      <c r="C1061" s="147"/>
      <c r="D1061" s="147"/>
      <c r="E1061" s="147"/>
      <c r="F1061" s="177"/>
      <c r="G1061" s="178"/>
    </row>
    <row r="1062" spans="1:7" ht="13.5">
      <c r="A1062" s="120"/>
      <c r="B1062" s="176" t="s">
        <v>988</v>
      </c>
      <c r="C1062" s="147"/>
      <c r="D1062" s="147"/>
      <c r="E1062" s="147"/>
      <c r="F1062" s="177"/>
      <c r="G1062" s="178"/>
    </row>
    <row r="1063" spans="1:7" ht="13.5">
      <c r="A1063" s="120"/>
      <c r="B1063" s="176" t="s">
        <v>989</v>
      </c>
      <c r="C1063" s="147"/>
      <c r="D1063" s="147"/>
      <c r="E1063" s="147"/>
      <c r="F1063" s="177"/>
      <c r="G1063" s="178">
        <v>0</v>
      </c>
    </row>
    <row r="1064" spans="1:7" ht="13.5">
      <c r="A1064" s="120"/>
      <c r="B1064" s="176" t="s">
        <v>990</v>
      </c>
      <c r="C1064" s="147"/>
      <c r="D1064" s="147"/>
      <c r="E1064" s="147"/>
      <c r="F1064" s="177"/>
      <c r="G1064" s="178"/>
    </row>
    <row r="1065" spans="1:7" ht="13.5">
      <c r="A1065" s="120"/>
      <c r="B1065" s="176" t="s">
        <v>991</v>
      </c>
      <c r="C1065" s="147"/>
      <c r="D1065" s="147"/>
      <c r="E1065" s="147">
        <v>404</v>
      </c>
      <c r="F1065" s="177"/>
      <c r="G1065" s="178">
        <v>2.786206896551724</v>
      </c>
    </row>
    <row r="1066" spans="1:7" ht="13.5">
      <c r="A1066" s="120"/>
      <c r="B1066" s="176" t="s">
        <v>992</v>
      </c>
      <c r="C1066" s="147"/>
      <c r="D1066" s="147"/>
      <c r="E1066" s="147">
        <v>29</v>
      </c>
      <c r="F1066" s="177"/>
      <c r="G1066" s="178">
        <v>1.5263157894736843</v>
      </c>
    </row>
    <row r="1067" spans="1:7" ht="13.5">
      <c r="A1067" s="120"/>
      <c r="B1067" s="176" t="s">
        <v>993</v>
      </c>
      <c r="C1067" s="147"/>
      <c r="D1067" s="147"/>
      <c r="E1067" s="147"/>
      <c r="F1067" s="177"/>
      <c r="G1067" s="178"/>
    </row>
    <row r="1068" spans="1:7" ht="13.5">
      <c r="A1068" s="120"/>
      <c r="B1068" s="176" t="s">
        <v>994</v>
      </c>
      <c r="C1068" s="147"/>
      <c r="D1068" s="147"/>
      <c r="E1068" s="147"/>
      <c r="F1068" s="177"/>
      <c r="G1068" s="178"/>
    </row>
    <row r="1069" spans="1:7" ht="13.5">
      <c r="A1069" s="120"/>
      <c r="B1069" s="176" t="s">
        <v>995</v>
      </c>
      <c r="C1069" s="147">
        <v>5850</v>
      </c>
      <c r="D1069" s="147">
        <v>6683</v>
      </c>
      <c r="E1069" s="147">
        <v>6683</v>
      </c>
      <c r="F1069" s="177">
        <v>1</v>
      </c>
      <c r="G1069" s="178">
        <v>1.1931797893233351</v>
      </c>
    </row>
    <row r="1070" spans="1:7" ht="13.5">
      <c r="A1070" s="120"/>
      <c r="B1070" s="176" t="s">
        <v>996</v>
      </c>
      <c r="C1070" s="147"/>
      <c r="D1070" s="147"/>
      <c r="E1070" s="147">
        <v>6244</v>
      </c>
      <c r="F1070" s="177"/>
      <c r="G1070" s="178">
        <v>1.222635598198551</v>
      </c>
    </row>
    <row r="1071" spans="1:7" ht="13.5">
      <c r="A1071" s="120"/>
      <c r="B1071" s="176" t="s">
        <v>997</v>
      </c>
      <c r="C1071" s="147"/>
      <c r="D1071" s="147"/>
      <c r="E1071" s="147"/>
      <c r="F1071" s="177"/>
      <c r="G1071" s="178"/>
    </row>
    <row r="1072" spans="1:7" ht="13.5">
      <c r="A1072" s="120"/>
      <c r="B1072" s="176" t="s">
        <v>998</v>
      </c>
      <c r="C1072" s="147"/>
      <c r="D1072" s="147"/>
      <c r="E1072" s="147">
        <v>439</v>
      </c>
      <c r="F1072" s="177"/>
      <c r="G1072" s="178">
        <v>0.888663967611336</v>
      </c>
    </row>
    <row r="1073" spans="1:7" ht="13.5">
      <c r="A1073" s="120"/>
      <c r="B1073" s="176" t="s">
        <v>999</v>
      </c>
      <c r="C1073" s="147">
        <v>950</v>
      </c>
      <c r="D1073" s="147">
        <v>1093</v>
      </c>
      <c r="E1073" s="147">
        <v>1093</v>
      </c>
      <c r="F1073" s="177">
        <v>1</v>
      </c>
      <c r="G1073" s="178">
        <v>1.1664887940234792</v>
      </c>
    </row>
    <row r="1074" spans="1:7" ht="13.5">
      <c r="A1074" s="120"/>
      <c r="B1074" s="176" t="s">
        <v>1000</v>
      </c>
      <c r="C1074" s="147"/>
      <c r="D1074" s="147"/>
      <c r="E1074" s="147"/>
      <c r="F1074" s="177"/>
      <c r="G1074" s="178"/>
    </row>
    <row r="1075" spans="1:7" ht="13.5">
      <c r="A1075" s="120"/>
      <c r="B1075" s="176" t="s">
        <v>1001</v>
      </c>
      <c r="C1075" s="147"/>
      <c r="D1075" s="147"/>
      <c r="E1075" s="147">
        <v>1093</v>
      </c>
      <c r="F1075" s="177"/>
      <c r="G1075" s="178">
        <v>1.1664887940234792</v>
      </c>
    </row>
    <row r="1076" spans="1:7" ht="13.5">
      <c r="A1076" s="120"/>
      <c r="B1076" s="176" t="s">
        <v>1002</v>
      </c>
      <c r="C1076" s="147"/>
      <c r="D1076" s="147"/>
      <c r="E1076" s="147"/>
      <c r="F1076" s="177"/>
      <c r="G1076" s="178"/>
    </row>
    <row r="1077" spans="1:7" ht="13.5">
      <c r="A1077" s="120" t="s">
        <v>1003</v>
      </c>
      <c r="B1077" s="176" t="s">
        <v>1004</v>
      </c>
      <c r="C1077" s="147">
        <v>1319</v>
      </c>
      <c r="D1077" s="147">
        <v>2707</v>
      </c>
      <c r="E1077" s="147">
        <v>2061</v>
      </c>
      <c r="F1077" s="177">
        <v>0.7613594384927964</v>
      </c>
      <c r="G1077" s="178">
        <v>1.480603448275862</v>
      </c>
    </row>
    <row r="1078" spans="1:7" ht="13.5">
      <c r="A1078" s="120"/>
      <c r="B1078" s="176" t="s">
        <v>1005</v>
      </c>
      <c r="C1078" s="147">
        <v>819</v>
      </c>
      <c r="D1078" s="147">
        <v>1346</v>
      </c>
      <c r="E1078" s="147">
        <v>1346</v>
      </c>
      <c r="F1078" s="177">
        <v>1</v>
      </c>
      <c r="G1078" s="178">
        <v>1.6994949494949494</v>
      </c>
    </row>
    <row r="1079" spans="1:7" ht="13.5">
      <c r="A1079" s="120"/>
      <c r="B1079" s="176" t="s">
        <v>140</v>
      </c>
      <c r="C1079" s="147"/>
      <c r="D1079" s="147"/>
      <c r="E1079" s="147">
        <v>253</v>
      </c>
      <c r="F1079" s="177"/>
      <c r="G1079" s="178">
        <v>1.049792531120332</v>
      </c>
    </row>
    <row r="1080" spans="1:7" ht="13.5">
      <c r="A1080" s="120"/>
      <c r="B1080" s="176" t="s">
        <v>141</v>
      </c>
      <c r="C1080" s="147"/>
      <c r="D1080" s="147"/>
      <c r="E1080" s="147">
        <v>58</v>
      </c>
      <c r="F1080" s="177"/>
      <c r="G1080" s="178">
        <v>1.0545454545454545</v>
      </c>
    </row>
    <row r="1081" spans="1:7" ht="13.5">
      <c r="A1081" s="120"/>
      <c r="B1081" s="176" t="s">
        <v>142</v>
      </c>
      <c r="C1081" s="147"/>
      <c r="D1081" s="147"/>
      <c r="E1081" s="147"/>
      <c r="F1081" s="177"/>
      <c r="G1081" s="178"/>
    </row>
    <row r="1082" spans="1:7" ht="13.5">
      <c r="A1082" s="120"/>
      <c r="B1082" s="176" t="s">
        <v>1006</v>
      </c>
      <c r="C1082" s="147"/>
      <c r="D1082" s="147"/>
      <c r="E1082" s="147"/>
      <c r="F1082" s="177"/>
      <c r="G1082" s="178"/>
    </row>
    <row r="1083" spans="1:7" ht="13.5">
      <c r="A1083" s="120"/>
      <c r="B1083" s="176" t="s">
        <v>1007</v>
      </c>
      <c r="C1083" s="147"/>
      <c r="D1083" s="147"/>
      <c r="E1083" s="147"/>
      <c r="F1083" s="177"/>
      <c r="G1083" s="178"/>
    </row>
    <row r="1084" spans="1:7" ht="13.5">
      <c r="A1084" s="120"/>
      <c r="B1084" s="176" t="s">
        <v>1008</v>
      </c>
      <c r="C1084" s="147"/>
      <c r="D1084" s="147"/>
      <c r="E1084" s="147">
        <v>53</v>
      </c>
      <c r="F1084" s="177"/>
      <c r="G1084" s="178">
        <v>0.8983050847457628</v>
      </c>
    </row>
    <row r="1085" spans="1:7" ht="13.5">
      <c r="A1085" s="120"/>
      <c r="B1085" s="176" t="s">
        <v>1009</v>
      </c>
      <c r="C1085" s="147"/>
      <c r="D1085" s="147"/>
      <c r="E1085" s="147"/>
      <c r="F1085" s="177"/>
      <c r="G1085" s="178"/>
    </row>
    <row r="1086" spans="1:7" ht="13.5">
      <c r="A1086" s="120"/>
      <c r="B1086" s="176" t="s">
        <v>1010</v>
      </c>
      <c r="C1086" s="147"/>
      <c r="D1086" s="147"/>
      <c r="E1086" s="147">
        <v>45</v>
      </c>
      <c r="F1086" s="177"/>
      <c r="G1086" s="178">
        <v>1</v>
      </c>
    </row>
    <row r="1087" spans="1:7" ht="13.5">
      <c r="A1087" s="120"/>
      <c r="B1087" s="176" t="s">
        <v>1011</v>
      </c>
      <c r="C1087" s="147"/>
      <c r="D1087" s="147"/>
      <c r="E1087" s="147"/>
      <c r="F1087" s="177"/>
      <c r="G1087" s="178"/>
    </row>
    <row r="1088" spans="1:7" ht="13.5">
      <c r="A1088" s="120"/>
      <c r="B1088" s="176" t="s">
        <v>1012</v>
      </c>
      <c r="C1088" s="147"/>
      <c r="D1088" s="147"/>
      <c r="E1088" s="147"/>
      <c r="F1088" s="177"/>
      <c r="G1088" s="178"/>
    </row>
    <row r="1089" spans="1:7" ht="13.5">
      <c r="A1089" s="120"/>
      <c r="B1089" s="176" t="s">
        <v>1013</v>
      </c>
      <c r="C1089" s="147"/>
      <c r="D1089" s="147"/>
      <c r="E1089" s="147">
        <v>712</v>
      </c>
      <c r="F1089" s="177"/>
      <c r="G1089" s="178">
        <v>1.816326530612245</v>
      </c>
    </row>
    <row r="1090" spans="1:7" ht="13.5">
      <c r="A1090" s="120"/>
      <c r="B1090" s="176" t="s">
        <v>1014</v>
      </c>
      <c r="C1090" s="147"/>
      <c r="D1090" s="147"/>
      <c r="E1090" s="147"/>
      <c r="F1090" s="177"/>
      <c r="G1090" s="178"/>
    </row>
    <row r="1091" spans="1:7" ht="13.5">
      <c r="A1091" s="120"/>
      <c r="B1091" s="176" t="s">
        <v>149</v>
      </c>
      <c r="C1091" s="147"/>
      <c r="D1091" s="147"/>
      <c r="E1091" s="147"/>
      <c r="F1091" s="177"/>
      <c r="G1091" s="178"/>
    </row>
    <row r="1092" spans="1:7" ht="13.5">
      <c r="A1092" s="120"/>
      <c r="B1092" s="176" t="s">
        <v>1015</v>
      </c>
      <c r="C1092" s="147"/>
      <c r="D1092" s="147"/>
      <c r="E1092" s="147">
        <v>225</v>
      </c>
      <c r="F1092" s="177"/>
      <c r="G1092" s="178"/>
    </row>
    <row r="1093" spans="1:7" ht="13.5">
      <c r="A1093" s="120"/>
      <c r="B1093" s="176" t="s">
        <v>1016</v>
      </c>
      <c r="C1093" s="147"/>
      <c r="D1093" s="147">
        <v>1075</v>
      </c>
      <c r="E1093" s="147">
        <v>429</v>
      </c>
      <c r="F1093" s="177">
        <v>0.39906976744186046</v>
      </c>
      <c r="G1093" s="178"/>
    </row>
    <row r="1094" spans="1:7" ht="13.5">
      <c r="A1094" s="120"/>
      <c r="B1094" s="176" t="s">
        <v>140</v>
      </c>
      <c r="C1094" s="147"/>
      <c r="D1094" s="147"/>
      <c r="E1094" s="147"/>
      <c r="F1094" s="177"/>
      <c r="G1094" s="178"/>
    </row>
    <row r="1095" spans="1:7" ht="13.5">
      <c r="A1095" s="120"/>
      <c r="B1095" s="176" t="s">
        <v>141</v>
      </c>
      <c r="C1095" s="147"/>
      <c r="D1095" s="147"/>
      <c r="E1095" s="147"/>
      <c r="F1095" s="177"/>
      <c r="G1095" s="178"/>
    </row>
    <row r="1096" spans="1:7" ht="13.5">
      <c r="A1096" s="120"/>
      <c r="B1096" s="176" t="s">
        <v>142</v>
      </c>
      <c r="C1096" s="147"/>
      <c r="D1096" s="147"/>
      <c r="E1096" s="147"/>
      <c r="F1096" s="177"/>
      <c r="G1096" s="178"/>
    </row>
    <row r="1097" spans="1:7" ht="13.5">
      <c r="A1097" s="120"/>
      <c r="B1097" s="176" t="s">
        <v>1017</v>
      </c>
      <c r="C1097" s="147"/>
      <c r="D1097" s="147"/>
      <c r="E1097" s="147"/>
      <c r="F1097" s="177"/>
      <c r="G1097" s="178"/>
    </row>
    <row r="1098" spans="1:7" ht="13.5">
      <c r="A1098" s="120"/>
      <c r="B1098" s="176" t="s">
        <v>1018</v>
      </c>
      <c r="C1098" s="147"/>
      <c r="D1098" s="147"/>
      <c r="E1098" s="147"/>
      <c r="F1098" s="177"/>
      <c r="G1098" s="178"/>
    </row>
    <row r="1099" spans="1:7" ht="13.5">
      <c r="A1099" s="120"/>
      <c r="B1099" s="176" t="s">
        <v>1019</v>
      </c>
      <c r="C1099" s="147"/>
      <c r="D1099" s="147"/>
      <c r="E1099" s="147"/>
      <c r="F1099" s="177"/>
      <c r="G1099" s="178"/>
    </row>
    <row r="1100" spans="1:7" ht="13.5">
      <c r="A1100" s="120"/>
      <c r="B1100" s="176" t="s">
        <v>1020</v>
      </c>
      <c r="C1100" s="147"/>
      <c r="D1100" s="147"/>
      <c r="E1100" s="147"/>
      <c r="F1100" s="177"/>
      <c r="G1100" s="178"/>
    </row>
    <row r="1101" spans="1:7" ht="13.5">
      <c r="A1101" s="120"/>
      <c r="B1101" s="176" t="s">
        <v>1021</v>
      </c>
      <c r="C1101" s="147"/>
      <c r="D1101" s="147"/>
      <c r="E1101" s="147"/>
      <c r="F1101" s="177"/>
      <c r="G1101" s="178"/>
    </row>
    <row r="1102" spans="1:7" ht="13.5">
      <c r="A1102" s="120"/>
      <c r="B1102" s="176" t="s">
        <v>1022</v>
      </c>
      <c r="C1102" s="147"/>
      <c r="D1102" s="147"/>
      <c r="E1102" s="147"/>
      <c r="F1102" s="177"/>
      <c r="G1102" s="178"/>
    </row>
    <row r="1103" spans="1:7" ht="13.5">
      <c r="A1103" s="120"/>
      <c r="B1103" s="176" t="s">
        <v>1023</v>
      </c>
      <c r="C1103" s="147"/>
      <c r="D1103" s="147"/>
      <c r="E1103" s="147">
        <v>429</v>
      </c>
      <c r="F1103" s="177"/>
      <c r="G1103" s="178"/>
    </row>
    <row r="1104" spans="1:7" ht="13.5">
      <c r="A1104" s="120"/>
      <c r="B1104" s="176" t="s">
        <v>1024</v>
      </c>
      <c r="C1104" s="147"/>
      <c r="D1104" s="147"/>
      <c r="E1104" s="147"/>
      <c r="F1104" s="177"/>
      <c r="G1104" s="178"/>
    </row>
    <row r="1105" spans="1:7" ht="13.5">
      <c r="A1105" s="120"/>
      <c r="B1105" s="176" t="s">
        <v>149</v>
      </c>
      <c r="C1105" s="147"/>
      <c r="D1105" s="147"/>
      <c r="E1105" s="147"/>
      <c r="F1105" s="177"/>
      <c r="G1105" s="178"/>
    </row>
    <row r="1106" spans="1:7" ht="13.5">
      <c r="A1106" s="120"/>
      <c r="B1106" s="176" t="s">
        <v>1025</v>
      </c>
      <c r="C1106" s="147"/>
      <c r="D1106" s="147"/>
      <c r="E1106" s="147"/>
      <c r="F1106" s="177"/>
      <c r="G1106" s="178"/>
    </row>
    <row r="1107" spans="1:7" ht="13.5">
      <c r="A1107" s="120"/>
      <c r="B1107" s="176" t="s">
        <v>1026</v>
      </c>
      <c r="C1107" s="147"/>
      <c r="D1107" s="147"/>
      <c r="E1107" s="147"/>
      <c r="F1107" s="177"/>
      <c r="G1107" s="178"/>
    </row>
    <row r="1108" spans="1:7" ht="13.5">
      <c r="A1108" s="120"/>
      <c r="B1108" s="176" t="s">
        <v>1027</v>
      </c>
      <c r="C1108" s="147"/>
      <c r="D1108" s="147"/>
      <c r="E1108" s="147"/>
      <c r="F1108" s="177"/>
      <c r="G1108" s="178"/>
    </row>
    <row r="1109" spans="1:7" ht="13.5">
      <c r="A1109" s="120"/>
      <c r="B1109" s="176" t="s">
        <v>1028</v>
      </c>
      <c r="C1109" s="147"/>
      <c r="D1109" s="147"/>
      <c r="E1109" s="147"/>
      <c r="F1109" s="177"/>
      <c r="G1109" s="178"/>
    </row>
    <row r="1110" spans="1:7" ht="13.5">
      <c r="A1110" s="120"/>
      <c r="B1110" s="176" t="s">
        <v>1029</v>
      </c>
      <c r="C1110" s="147"/>
      <c r="D1110" s="147"/>
      <c r="E1110" s="147"/>
      <c r="F1110" s="177"/>
      <c r="G1110" s="178"/>
    </row>
    <row r="1111" spans="1:7" ht="13.5">
      <c r="A1111" s="120"/>
      <c r="B1111" s="176" t="s">
        <v>1030</v>
      </c>
      <c r="C1111" s="147"/>
      <c r="D1111" s="147"/>
      <c r="E1111" s="147"/>
      <c r="F1111" s="177"/>
      <c r="G1111" s="178"/>
    </row>
    <row r="1112" spans="1:7" ht="13.5">
      <c r="A1112" s="120"/>
      <c r="B1112" s="176" t="s">
        <v>1031</v>
      </c>
      <c r="C1112" s="147">
        <v>500</v>
      </c>
      <c r="D1112" s="147">
        <v>286</v>
      </c>
      <c r="E1112" s="147">
        <v>286</v>
      </c>
      <c r="F1112" s="177">
        <v>1</v>
      </c>
      <c r="G1112" s="178">
        <v>0.4766666666666667</v>
      </c>
    </row>
    <row r="1113" spans="1:7" ht="13.5">
      <c r="A1113" s="120"/>
      <c r="B1113" s="176" t="s">
        <v>1032</v>
      </c>
      <c r="C1113" s="147"/>
      <c r="D1113" s="147"/>
      <c r="E1113" s="147"/>
      <c r="F1113" s="177"/>
      <c r="G1113" s="178"/>
    </row>
    <row r="1114" spans="1:7" ht="13.5">
      <c r="A1114" s="120"/>
      <c r="B1114" s="176" t="s">
        <v>1033</v>
      </c>
      <c r="C1114" s="147"/>
      <c r="D1114" s="147"/>
      <c r="E1114" s="147"/>
      <c r="F1114" s="177"/>
      <c r="G1114" s="178"/>
    </row>
    <row r="1115" spans="1:7" ht="13.5">
      <c r="A1115" s="120"/>
      <c r="B1115" s="176" t="s">
        <v>1034</v>
      </c>
      <c r="C1115" s="147"/>
      <c r="D1115" s="147"/>
      <c r="E1115" s="147">
        <v>286</v>
      </c>
      <c r="F1115" s="177"/>
      <c r="G1115" s="178">
        <v>0.4766666666666667</v>
      </c>
    </row>
    <row r="1116" spans="1:7" ht="13.5">
      <c r="A1116" s="120"/>
      <c r="B1116" s="176" t="s">
        <v>1035</v>
      </c>
      <c r="C1116" s="147"/>
      <c r="D1116" s="147"/>
      <c r="E1116" s="147"/>
      <c r="F1116" s="177"/>
      <c r="G1116" s="178"/>
    </row>
    <row r="1117" spans="1:7" ht="13.5">
      <c r="A1117" s="120"/>
      <c r="B1117" s="176" t="s">
        <v>1036</v>
      </c>
      <c r="C1117" s="147"/>
      <c r="D1117" s="147"/>
      <c r="E1117" s="147"/>
      <c r="F1117" s="177"/>
      <c r="G1117" s="178"/>
    </row>
    <row r="1118" spans="1:7" ht="13.5">
      <c r="A1118" s="120"/>
      <c r="B1118" s="176" t="s">
        <v>1037</v>
      </c>
      <c r="C1118" s="147"/>
      <c r="D1118" s="147"/>
      <c r="E1118" s="147"/>
      <c r="F1118" s="177"/>
      <c r="G1118" s="178"/>
    </row>
    <row r="1119" spans="1:7" ht="13.5">
      <c r="A1119" s="120"/>
      <c r="B1119" s="176" t="s">
        <v>1038</v>
      </c>
      <c r="C1119" s="147"/>
      <c r="D1119" s="147"/>
      <c r="E1119" s="147"/>
      <c r="F1119" s="177"/>
      <c r="G1119" s="178"/>
    </row>
    <row r="1120" spans="1:7" ht="13.5">
      <c r="A1120" s="120"/>
      <c r="B1120" s="176" t="s">
        <v>1039</v>
      </c>
      <c r="C1120" s="147"/>
      <c r="D1120" s="147"/>
      <c r="E1120" s="147"/>
      <c r="F1120" s="177"/>
      <c r="G1120" s="178"/>
    </row>
    <row r="1121" spans="1:7" ht="13.5">
      <c r="A1121" s="120"/>
      <c r="B1121" s="176" t="s">
        <v>1040</v>
      </c>
      <c r="C1121" s="147"/>
      <c r="D1121" s="147"/>
      <c r="E1121" s="147"/>
      <c r="F1121" s="177"/>
      <c r="G1121" s="178"/>
    </row>
    <row r="1122" spans="1:7" ht="13.5">
      <c r="A1122" s="120"/>
      <c r="B1122" s="176" t="s">
        <v>1041</v>
      </c>
      <c r="C1122" s="147"/>
      <c r="D1122" s="147"/>
      <c r="E1122" s="147"/>
      <c r="F1122" s="177"/>
      <c r="G1122" s="178"/>
    </row>
    <row r="1123" spans="1:7" ht="13.5">
      <c r="A1123" s="120"/>
      <c r="B1123" s="176" t="s">
        <v>1042</v>
      </c>
      <c r="C1123" s="147"/>
      <c r="D1123" s="147"/>
      <c r="E1123" s="147"/>
      <c r="F1123" s="177"/>
      <c r="G1123" s="178"/>
    </row>
    <row r="1124" spans="1:7" ht="13.5">
      <c r="A1124" s="120"/>
      <c r="B1124" s="176" t="s">
        <v>1043</v>
      </c>
      <c r="C1124" s="147"/>
      <c r="D1124" s="147"/>
      <c r="E1124" s="147"/>
      <c r="F1124" s="177"/>
      <c r="G1124" s="178"/>
    </row>
    <row r="1125" spans="1:7" ht="13.5">
      <c r="A1125" s="120"/>
      <c r="B1125" s="176" t="s">
        <v>1044</v>
      </c>
      <c r="C1125" s="147"/>
      <c r="D1125" s="147"/>
      <c r="E1125" s="147"/>
      <c r="F1125" s="177"/>
      <c r="G1125" s="178"/>
    </row>
    <row r="1126" spans="1:7" ht="13.5">
      <c r="A1126" s="120"/>
      <c r="B1126" s="176" t="s">
        <v>1045</v>
      </c>
      <c r="C1126" s="147"/>
      <c r="D1126" s="147"/>
      <c r="E1126" s="147"/>
      <c r="F1126" s="177"/>
      <c r="G1126" s="178"/>
    </row>
    <row r="1127" spans="1:7" ht="13.5">
      <c r="A1127" s="120"/>
      <c r="B1127" s="176" t="s">
        <v>1046</v>
      </c>
      <c r="C1127" s="147"/>
      <c r="D1127" s="147"/>
      <c r="E1127" s="147"/>
      <c r="F1127" s="177"/>
      <c r="G1127" s="178"/>
    </row>
    <row r="1128" spans="1:7" ht="13.5">
      <c r="A1128" s="120"/>
      <c r="B1128" s="176" t="s">
        <v>1047</v>
      </c>
      <c r="C1128" s="147"/>
      <c r="D1128" s="147"/>
      <c r="E1128" s="147"/>
      <c r="F1128" s="177"/>
      <c r="G1128" s="178"/>
    </row>
    <row r="1129" spans="1:7" ht="13.5">
      <c r="A1129" s="120"/>
      <c r="B1129" s="176" t="s">
        <v>1048</v>
      </c>
      <c r="C1129" s="147"/>
      <c r="D1129" s="147"/>
      <c r="E1129" s="147"/>
      <c r="F1129" s="177"/>
      <c r="G1129" s="178"/>
    </row>
    <row r="1130" spans="1:7" ht="13.5">
      <c r="A1130" s="120" t="s">
        <v>1049</v>
      </c>
      <c r="B1130" s="176" t="s">
        <v>50</v>
      </c>
      <c r="C1130" s="147">
        <v>27978</v>
      </c>
      <c r="D1130" s="147">
        <v>3346</v>
      </c>
      <c r="E1130" s="147">
        <v>3346</v>
      </c>
      <c r="F1130" s="177">
        <v>1</v>
      </c>
      <c r="G1130" s="178">
        <v>0.10421078858851376</v>
      </c>
    </row>
    <row r="1131" spans="1:7" ht="13.5">
      <c r="A1131" s="120"/>
      <c r="B1131" s="176" t="s">
        <v>1050</v>
      </c>
      <c r="C1131" s="147">
        <v>27978</v>
      </c>
      <c r="D1131" s="147">
        <v>3346</v>
      </c>
      <c r="E1131" s="147">
        <v>3346</v>
      </c>
      <c r="F1131" s="177">
        <v>1</v>
      </c>
      <c r="G1131" s="178">
        <v>0.10421078858851376</v>
      </c>
    </row>
    <row r="1132" spans="1:7" ht="13.5">
      <c r="A1132" s="120"/>
      <c r="B1132" s="176" t="s">
        <v>1051</v>
      </c>
      <c r="C1132" s="147">
        <v>27978</v>
      </c>
      <c r="D1132" s="147">
        <v>3346</v>
      </c>
      <c r="E1132" s="147">
        <v>565</v>
      </c>
      <c r="F1132" s="177">
        <v>0.16885833831440525</v>
      </c>
      <c r="G1132" s="178">
        <v>0.09433962264150944</v>
      </c>
    </row>
    <row r="1133" spans="1:7" ht="13.5">
      <c r="A1133" s="120"/>
      <c r="B1133" s="176" t="s">
        <v>1054</v>
      </c>
      <c r="C1133" s="147"/>
      <c r="D1133" s="147"/>
      <c r="E1133" s="147">
        <v>2781</v>
      </c>
      <c r="F1133" s="177"/>
      <c r="G1133" s="178">
        <v>0.10647421417359011</v>
      </c>
    </row>
    <row r="1134" spans="1:7" ht="13.5">
      <c r="A1134" s="120" t="s">
        <v>1055</v>
      </c>
      <c r="B1134" s="176" t="s">
        <v>52</v>
      </c>
      <c r="C1134" s="147">
        <v>132</v>
      </c>
      <c r="D1134" s="147"/>
      <c r="E1134" s="147"/>
      <c r="F1134" s="177"/>
      <c r="G1134" s="178">
        <v>0</v>
      </c>
    </row>
    <row r="1135" spans="1:7" ht="13.5">
      <c r="A1135" s="120"/>
      <c r="B1135" s="176" t="s">
        <v>1056</v>
      </c>
      <c r="C1135" s="147">
        <v>132</v>
      </c>
      <c r="D1135" s="147"/>
      <c r="E1135" s="147"/>
      <c r="F1135" s="177"/>
      <c r="G1135" s="178">
        <v>0</v>
      </c>
    </row>
    <row r="1136" spans="1:7" ht="13.5">
      <c r="A1136" s="120" t="s">
        <v>1057</v>
      </c>
      <c r="B1136" s="176" t="s">
        <v>1058</v>
      </c>
      <c r="C1136" s="147"/>
      <c r="D1136" s="147">
        <v>2425</v>
      </c>
      <c r="E1136" s="147"/>
      <c r="F1136" s="177">
        <v>0</v>
      </c>
      <c r="G1136" s="178"/>
    </row>
    <row r="1137" spans="1:7" ht="13.5">
      <c r="A1137" s="120"/>
      <c r="B1137" s="176" t="s">
        <v>1059</v>
      </c>
      <c r="C1137" s="147"/>
      <c r="D1137" s="147">
        <v>2425</v>
      </c>
      <c r="E1137" s="147"/>
      <c r="F1137" s="177">
        <v>0</v>
      </c>
      <c r="G1137" s="178"/>
    </row>
    <row r="1138" spans="1:7" ht="13.5">
      <c r="A1138" s="120"/>
      <c r="B1138" s="176" t="s">
        <v>1060</v>
      </c>
      <c r="C1138" s="147"/>
      <c r="D1138" s="147">
        <v>2425</v>
      </c>
      <c r="E1138" s="147"/>
      <c r="F1138" s="177">
        <v>0</v>
      </c>
      <c r="G1138" s="178"/>
    </row>
    <row r="1139" spans="1:7" ht="13.5">
      <c r="A1139" s="180"/>
      <c r="B1139" s="131" t="s">
        <v>1061</v>
      </c>
      <c r="C1139" s="147">
        <v>274672</v>
      </c>
      <c r="D1139" s="147">
        <v>277428</v>
      </c>
      <c r="E1139" s="147">
        <v>258335</v>
      </c>
      <c r="F1139" s="177">
        <v>0.9311785400175902</v>
      </c>
      <c r="G1139" s="178">
        <v>0.9378482873790638</v>
      </c>
    </row>
    <row r="1189" ht="37.5" customHeight="1"/>
  </sheetData>
  <sheetProtection/>
  <mergeCells count="1">
    <mergeCell ref="B1:G1"/>
  </mergeCells>
  <printOptions/>
  <pageMargins left="0.71" right="0.71" top="0.39" bottom="0.59" header="0.31" footer="0.31"/>
  <pageSetup horizontalDpi="600" verticalDpi="6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workbookViewId="0" topLeftCell="A1">
      <selection activeCell="B55" sqref="B55"/>
    </sheetView>
  </sheetViews>
  <sheetFormatPr defaultColWidth="9.00390625" defaultRowHeight="13.5"/>
  <cols>
    <col min="1" max="1" width="9.00390625" style="157" customWidth="1"/>
    <col min="2" max="2" width="33.75390625" style="157" customWidth="1"/>
    <col min="3" max="3" width="14.625" style="157" customWidth="1"/>
    <col min="4" max="4" width="19.50390625" style="157" customWidth="1"/>
    <col min="5" max="16384" width="9.00390625" style="157" customWidth="1"/>
  </cols>
  <sheetData>
    <row r="1" spans="2:5" ht="36" customHeight="1">
      <c r="B1" s="246" t="s">
        <v>1085</v>
      </c>
      <c r="C1" s="246"/>
      <c r="D1" s="246"/>
      <c r="E1" s="158"/>
    </row>
    <row r="2" spans="2:5" ht="15" customHeight="1">
      <c r="B2" s="254" t="s">
        <v>1</v>
      </c>
      <c r="C2" s="254"/>
      <c r="D2" s="254"/>
      <c r="E2" s="158"/>
    </row>
    <row r="3" spans="1:5" ht="18.75" customHeight="1">
      <c r="A3" s="159" t="s">
        <v>82</v>
      </c>
      <c r="B3" s="150" t="s">
        <v>4</v>
      </c>
      <c r="C3" s="150" t="s">
        <v>6</v>
      </c>
      <c r="D3" s="150" t="s">
        <v>83</v>
      </c>
      <c r="E3" s="158"/>
    </row>
    <row r="4" spans="1:5" ht="13.5">
      <c r="A4" s="160" t="s">
        <v>84</v>
      </c>
      <c r="B4" s="161" t="s">
        <v>1086</v>
      </c>
      <c r="C4" s="91">
        <v>46784</v>
      </c>
      <c r="D4" s="162">
        <v>1.7456065072198799</v>
      </c>
      <c r="E4" s="158"/>
    </row>
    <row r="5" spans="1:5" ht="13.5">
      <c r="A5" s="163"/>
      <c r="B5" s="64" t="s">
        <v>1087</v>
      </c>
      <c r="C5" s="75">
        <v>7528</v>
      </c>
      <c r="D5" s="162">
        <v>1</v>
      </c>
      <c r="E5" s="158"/>
    </row>
    <row r="6" spans="1:5" ht="13.5">
      <c r="A6" s="163"/>
      <c r="B6" s="64" t="s">
        <v>1088</v>
      </c>
      <c r="C6" s="67"/>
      <c r="D6" s="162"/>
      <c r="E6" s="158"/>
    </row>
    <row r="7" spans="1:5" ht="13.5">
      <c r="A7" s="163"/>
      <c r="B7" s="64" t="s">
        <v>1089</v>
      </c>
      <c r="C7" s="67">
        <v>19160</v>
      </c>
      <c r="D7" s="162">
        <v>0.9941368754215743</v>
      </c>
      <c r="E7" s="158"/>
    </row>
    <row r="8" spans="1:5" ht="13.5">
      <c r="A8" s="163"/>
      <c r="B8" s="81" t="s">
        <v>1090</v>
      </c>
      <c r="C8" s="67">
        <v>113</v>
      </c>
      <c r="D8" s="162"/>
      <c r="E8" s="158"/>
    </row>
    <row r="9" spans="1:5" ht="13.5">
      <c r="A9" s="163"/>
      <c r="B9" s="64" t="s">
        <v>1091</v>
      </c>
      <c r="C9" s="67">
        <v>19983</v>
      </c>
      <c r="D9" s="162"/>
      <c r="E9" s="158"/>
    </row>
    <row r="10" spans="1:5" ht="13.5">
      <c r="A10" s="163"/>
      <c r="B10" s="64" t="s">
        <v>1092</v>
      </c>
      <c r="C10" s="67"/>
      <c r="D10" s="162"/>
      <c r="E10" s="158"/>
    </row>
    <row r="11" spans="1:5" ht="13.5">
      <c r="A11" s="160" t="s">
        <v>92</v>
      </c>
      <c r="B11" s="161" t="s">
        <v>1093</v>
      </c>
      <c r="C11" s="91">
        <v>735573</v>
      </c>
      <c r="D11" s="162">
        <v>0.9114726349911279</v>
      </c>
      <c r="E11" s="158"/>
    </row>
    <row r="12" spans="1:5" ht="13.5">
      <c r="A12" s="163"/>
      <c r="B12" s="64" t="s">
        <v>1094</v>
      </c>
      <c r="C12" s="67">
        <v>22658</v>
      </c>
      <c r="D12" s="162">
        <v>1</v>
      </c>
      <c r="E12" s="158"/>
    </row>
    <row r="13" spans="1:5" ht="13.5">
      <c r="A13" s="163"/>
      <c r="B13" s="64" t="s">
        <v>1095</v>
      </c>
      <c r="C13" s="67">
        <v>197052</v>
      </c>
      <c r="D13" s="162">
        <v>1.0655721748158722</v>
      </c>
      <c r="E13" s="158"/>
    </row>
    <row r="14" spans="1:5" ht="13.5">
      <c r="A14" s="163"/>
      <c r="B14" s="64" t="s">
        <v>1096</v>
      </c>
      <c r="C14" s="67">
        <v>53407</v>
      </c>
      <c r="D14" s="162">
        <v>1.2626066810090073</v>
      </c>
      <c r="E14" s="158"/>
    </row>
    <row r="15" spans="1:5" ht="13.5">
      <c r="A15" s="163"/>
      <c r="B15" s="64" t="s">
        <v>1097</v>
      </c>
      <c r="C15" s="67">
        <v>23957</v>
      </c>
      <c r="D15" s="162">
        <v>0.754884043357701</v>
      </c>
      <c r="E15" s="158"/>
    </row>
    <row r="16" spans="1:5" ht="13.5">
      <c r="A16" s="163"/>
      <c r="B16" s="64" t="s">
        <v>1098</v>
      </c>
      <c r="C16" s="67"/>
      <c r="D16" s="162"/>
      <c r="E16" s="158"/>
    </row>
    <row r="17" spans="1:5" ht="13.5">
      <c r="A17" s="163"/>
      <c r="B17" s="64" t="s">
        <v>1099</v>
      </c>
      <c r="C17" s="67">
        <v>8689</v>
      </c>
      <c r="D17" s="162">
        <v>1</v>
      </c>
      <c r="E17" s="158"/>
    </row>
    <row r="18" spans="1:5" ht="13.5">
      <c r="A18" s="163"/>
      <c r="B18" s="64" t="s">
        <v>1100</v>
      </c>
      <c r="C18" s="67"/>
      <c r="D18" s="162"/>
      <c r="E18" s="158"/>
    </row>
    <row r="19" spans="1:5" ht="13.5">
      <c r="A19" s="163"/>
      <c r="B19" s="64" t="s">
        <v>1101</v>
      </c>
      <c r="C19" s="67">
        <v>8292</v>
      </c>
      <c r="D19" s="162">
        <v>0.6580430124593286</v>
      </c>
      <c r="E19" s="158"/>
    </row>
    <row r="20" spans="1:5" ht="13.5">
      <c r="A20" s="163"/>
      <c r="B20" s="64" t="s">
        <v>1102</v>
      </c>
      <c r="C20" s="67">
        <v>77076</v>
      </c>
      <c r="D20" s="162">
        <v>0.9676471695981319</v>
      </c>
      <c r="E20" s="158"/>
    </row>
    <row r="21" spans="1:5" ht="13.5">
      <c r="A21" s="163"/>
      <c r="B21" s="64" t="s">
        <v>1103</v>
      </c>
      <c r="C21" s="67">
        <v>44297</v>
      </c>
      <c r="D21" s="162">
        <v>0.37296455333838513</v>
      </c>
      <c r="E21" s="158"/>
    </row>
    <row r="22" spans="1:5" ht="13.5">
      <c r="A22" s="163"/>
      <c r="B22" s="64" t="s">
        <v>1104</v>
      </c>
      <c r="C22" s="67">
        <v>81649</v>
      </c>
      <c r="D22" s="162">
        <v>0.8237222816327354</v>
      </c>
      <c r="E22" s="158"/>
    </row>
    <row r="23" spans="1:5" ht="13.5">
      <c r="A23" s="163"/>
      <c r="B23" s="64" t="s">
        <v>1105</v>
      </c>
      <c r="C23" s="67">
        <v>12415</v>
      </c>
      <c r="D23" s="162">
        <v>0.48891426771157404</v>
      </c>
      <c r="E23" s="158"/>
    </row>
    <row r="24" spans="1:5" ht="13.5">
      <c r="A24" s="163"/>
      <c r="B24" s="68" t="s">
        <v>1106</v>
      </c>
      <c r="C24" s="67">
        <v>2845</v>
      </c>
      <c r="D24" s="162">
        <v>2.234878240377062</v>
      </c>
      <c r="E24" s="158"/>
    </row>
    <row r="25" spans="1:5" ht="13.5">
      <c r="A25" s="163"/>
      <c r="B25" s="64" t="s">
        <v>1107</v>
      </c>
      <c r="C25" s="67">
        <v>30603</v>
      </c>
      <c r="D25" s="162">
        <v>1.3410017089522808</v>
      </c>
      <c r="E25" s="158"/>
    </row>
    <row r="26" spans="1:5" ht="13.5">
      <c r="A26" s="163"/>
      <c r="B26" s="70" t="s">
        <v>1108</v>
      </c>
      <c r="C26" s="67">
        <v>89751</v>
      </c>
      <c r="D26" s="162">
        <v>0.9779354079497908</v>
      </c>
      <c r="E26" s="158"/>
    </row>
    <row r="27" spans="1:5" ht="13.5">
      <c r="A27" s="163"/>
      <c r="B27" s="70" t="s">
        <v>1109</v>
      </c>
      <c r="C27" s="67"/>
      <c r="D27" s="162"/>
      <c r="E27" s="158"/>
    </row>
    <row r="28" spans="1:5" ht="13.5">
      <c r="A28" s="163"/>
      <c r="B28" s="70" t="s">
        <v>1110</v>
      </c>
      <c r="C28" s="67">
        <v>19740</v>
      </c>
      <c r="D28" s="162">
        <v>0.3149078726968174</v>
      </c>
      <c r="E28" s="158"/>
    </row>
    <row r="29" spans="1:5" ht="13.5">
      <c r="A29" s="163"/>
      <c r="B29" s="70" t="s">
        <v>1111</v>
      </c>
      <c r="C29" s="67"/>
      <c r="D29" s="162"/>
      <c r="E29" s="158"/>
    </row>
    <row r="30" spans="1:5" ht="13.5">
      <c r="A30" s="163"/>
      <c r="B30" s="70" t="s">
        <v>1112</v>
      </c>
      <c r="C30" s="67">
        <v>51330</v>
      </c>
      <c r="D30" s="162"/>
      <c r="E30" s="158"/>
    </row>
    <row r="31" spans="1:5" ht="13.5">
      <c r="A31" s="163"/>
      <c r="B31" s="70" t="s">
        <v>1113</v>
      </c>
      <c r="C31" s="67">
        <v>11812</v>
      </c>
      <c r="D31" s="162">
        <v>4.518745218056618</v>
      </c>
      <c r="E31" s="158"/>
    </row>
    <row r="32" spans="1:5" ht="13.5">
      <c r="A32" s="160" t="s">
        <v>131</v>
      </c>
      <c r="B32" s="161" t="s">
        <v>1114</v>
      </c>
      <c r="C32" s="91">
        <v>722077</v>
      </c>
      <c r="D32" s="162">
        <v>1.1731608764949302</v>
      </c>
      <c r="E32" s="158"/>
    </row>
    <row r="33" spans="1:5" ht="13.5">
      <c r="A33" s="163" t="s">
        <v>1115</v>
      </c>
      <c r="B33" s="164" t="s">
        <v>114</v>
      </c>
      <c r="C33" s="67">
        <v>11209</v>
      </c>
      <c r="D33" s="162">
        <v>0.8771421863995618</v>
      </c>
      <c r="E33" s="158"/>
    </row>
    <row r="34" spans="1:5" ht="13.5">
      <c r="A34" s="163"/>
      <c r="B34" s="164" t="s">
        <v>115</v>
      </c>
      <c r="C34" s="67">
        <v>41927</v>
      </c>
      <c r="D34" s="162">
        <v>0.9523452583759228</v>
      </c>
      <c r="E34" s="158"/>
    </row>
    <row r="35" spans="1:5" ht="13.5">
      <c r="A35" s="163"/>
      <c r="B35" s="164" t="s">
        <v>116</v>
      </c>
      <c r="C35" s="67">
        <v>5597</v>
      </c>
      <c r="D35" s="162">
        <v>1.0347568866703643</v>
      </c>
      <c r="E35" s="158"/>
    </row>
    <row r="36" spans="1:5" ht="13.5">
      <c r="A36" s="163"/>
      <c r="B36" s="164" t="s">
        <v>117</v>
      </c>
      <c r="C36" s="67">
        <v>9327</v>
      </c>
      <c r="D36" s="162">
        <v>1.2712280223524601</v>
      </c>
      <c r="E36" s="158"/>
    </row>
    <row r="37" spans="1:5" ht="13.5">
      <c r="A37" s="163"/>
      <c r="B37" s="164" t="s">
        <v>118</v>
      </c>
      <c r="C37" s="67">
        <v>115683</v>
      </c>
      <c r="D37" s="162">
        <v>3.1287661600043273</v>
      </c>
      <c r="E37" s="158"/>
    </row>
    <row r="38" spans="1:5" ht="13.5">
      <c r="A38" s="163"/>
      <c r="B38" s="164" t="s">
        <v>119</v>
      </c>
      <c r="C38" s="67">
        <v>66906</v>
      </c>
      <c r="D38" s="162">
        <v>1.7813573311323518</v>
      </c>
      <c r="E38" s="158"/>
    </row>
    <row r="39" spans="1:5" ht="13.5">
      <c r="A39" s="163"/>
      <c r="B39" s="164" t="s">
        <v>120</v>
      </c>
      <c r="C39" s="67">
        <v>44511</v>
      </c>
      <c r="D39" s="162">
        <v>0.5722237934846888</v>
      </c>
      <c r="E39" s="158"/>
    </row>
    <row r="40" spans="1:5" ht="13.5">
      <c r="A40" s="163"/>
      <c r="B40" s="164" t="s">
        <v>121</v>
      </c>
      <c r="C40" s="67">
        <v>13666</v>
      </c>
      <c r="D40" s="162">
        <v>1.124403488563436</v>
      </c>
      <c r="E40" s="158"/>
    </row>
    <row r="41" spans="1:5" ht="13.5">
      <c r="A41" s="163"/>
      <c r="B41" s="164" t="s">
        <v>122</v>
      </c>
      <c r="C41" s="67">
        <v>200015</v>
      </c>
      <c r="D41" s="162">
        <v>1.0090352328678667</v>
      </c>
      <c r="E41" s="158"/>
    </row>
    <row r="42" spans="1:5" ht="13.5">
      <c r="A42" s="163"/>
      <c r="B42" s="164" t="s">
        <v>123</v>
      </c>
      <c r="C42" s="67">
        <v>50796</v>
      </c>
      <c r="D42" s="162">
        <v>0.8122941120030703</v>
      </c>
      <c r="E42" s="158"/>
    </row>
    <row r="43" spans="1:5" ht="13.5">
      <c r="A43" s="163"/>
      <c r="B43" s="164" t="s">
        <v>124</v>
      </c>
      <c r="C43" s="67">
        <v>18597</v>
      </c>
      <c r="D43" s="162">
        <v>1.0118613635127047</v>
      </c>
      <c r="E43" s="158"/>
    </row>
    <row r="44" spans="1:5" ht="13.5">
      <c r="A44" s="163"/>
      <c r="B44" s="164" t="s">
        <v>125</v>
      </c>
      <c r="C44" s="67">
        <v>3478</v>
      </c>
      <c r="D44" s="162">
        <v>0.42045454545454547</v>
      </c>
      <c r="E44" s="158"/>
    </row>
    <row r="45" spans="1:5" ht="13.5">
      <c r="A45" s="163"/>
      <c r="B45" s="164" t="s">
        <v>126</v>
      </c>
      <c r="C45" s="67">
        <v>20</v>
      </c>
      <c r="D45" s="162">
        <v>0.1388888888888889</v>
      </c>
      <c r="E45" s="158"/>
    </row>
    <row r="46" spans="1:5" ht="13.5">
      <c r="A46" s="163"/>
      <c r="B46" s="164" t="s">
        <v>127</v>
      </c>
      <c r="C46" s="67">
        <v>29300</v>
      </c>
      <c r="D46" s="162">
        <v>1.3883623957543594</v>
      </c>
      <c r="E46" s="158"/>
    </row>
    <row r="47" spans="1:5" ht="13.5">
      <c r="A47" s="163"/>
      <c r="B47" s="164" t="s">
        <v>128</v>
      </c>
      <c r="C47" s="67">
        <v>102860</v>
      </c>
      <c r="D47" s="162">
        <v>1.557776768135696</v>
      </c>
      <c r="E47" s="158"/>
    </row>
    <row r="48" spans="1:5" ht="13.5">
      <c r="A48" s="163"/>
      <c r="B48" s="164" t="s">
        <v>129</v>
      </c>
      <c r="C48" s="67">
        <v>3036</v>
      </c>
      <c r="D48" s="162">
        <v>3.09480122324159</v>
      </c>
      <c r="E48" s="158"/>
    </row>
    <row r="49" spans="1:5" ht="13.5">
      <c r="A49" s="163"/>
      <c r="B49" s="164" t="s">
        <v>1116</v>
      </c>
      <c r="C49" s="67"/>
      <c r="D49" s="162">
        <v>0</v>
      </c>
      <c r="E49" s="158"/>
    </row>
    <row r="50" spans="1:5" ht="13.5">
      <c r="A50" s="160" t="s">
        <v>133</v>
      </c>
      <c r="B50" s="165" t="s">
        <v>1117</v>
      </c>
      <c r="C50" s="166">
        <f>C32+C11+C4</f>
        <v>1504434</v>
      </c>
      <c r="D50" s="162">
        <v>1.0380317860725834</v>
      </c>
      <c r="E50" s="158"/>
    </row>
    <row r="51" spans="2:5" ht="13.5">
      <c r="B51" s="158"/>
      <c r="C51" s="158"/>
      <c r="D51" s="158"/>
      <c r="E51" s="158"/>
    </row>
  </sheetData>
  <sheetProtection/>
  <mergeCells count="2">
    <mergeCell ref="B1:D1"/>
    <mergeCell ref="B2:D2"/>
  </mergeCells>
  <printOptions/>
  <pageMargins left="0.83" right="0.43" top="0.39" bottom="0.39" header="0.31" footer="0.31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12" workbookViewId="0" topLeftCell="A1">
      <selection activeCell="C13" sqref="C13"/>
    </sheetView>
  </sheetViews>
  <sheetFormatPr defaultColWidth="9.00390625" defaultRowHeight="13.5"/>
  <cols>
    <col min="1" max="1" width="12.25390625" style="0" customWidth="1"/>
    <col min="2" max="2" width="22.625" style="0" customWidth="1"/>
    <col min="3" max="3" width="12.25390625" style="0" customWidth="1"/>
    <col min="4" max="4" width="8.00390625" style="0" customWidth="1"/>
    <col min="5" max="5" width="14.00390625" style="0" customWidth="1"/>
    <col min="6" max="6" width="19.125" style="0" customWidth="1"/>
    <col min="7" max="7" width="17.00390625" style="0" customWidth="1"/>
    <col min="8" max="8" width="9.375" style="0" bestFit="1" customWidth="1"/>
  </cols>
  <sheetData>
    <row r="1" spans="1:7" ht="36" customHeight="1">
      <c r="A1" s="153"/>
      <c r="B1" s="246" t="s">
        <v>1118</v>
      </c>
      <c r="C1" s="246"/>
      <c r="D1" s="246"/>
      <c r="E1" s="246"/>
      <c r="F1" s="246"/>
      <c r="G1" s="246"/>
    </row>
    <row r="2" spans="1:7" ht="15" customHeight="1">
      <c r="A2" s="143"/>
      <c r="B2" s="259" t="s">
        <v>1119</v>
      </c>
      <c r="C2" s="259"/>
      <c r="D2" s="144"/>
      <c r="E2" s="143"/>
      <c r="G2" s="152" t="s">
        <v>1120</v>
      </c>
    </row>
    <row r="3" spans="2:7" ht="13.5">
      <c r="B3" s="154" t="s">
        <v>1121</v>
      </c>
      <c r="C3" s="155" t="s">
        <v>6</v>
      </c>
      <c r="D3" s="156" t="s">
        <v>10</v>
      </c>
      <c r="E3" s="155" t="s">
        <v>1073</v>
      </c>
      <c r="F3" s="155" t="s">
        <v>1122</v>
      </c>
      <c r="G3" s="155" t="s">
        <v>1123</v>
      </c>
    </row>
    <row r="4" spans="2:7" ht="13.5">
      <c r="B4" s="150" t="s">
        <v>1124</v>
      </c>
      <c r="C4" s="67">
        <v>198294</v>
      </c>
      <c r="D4" s="67"/>
      <c r="E4" s="67">
        <v>18669</v>
      </c>
      <c r="F4" s="67">
        <v>74490</v>
      </c>
      <c r="G4" s="67">
        <v>105135</v>
      </c>
    </row>
    <row r="5" spans="2:7" ht="13.5">
      <c r="B5" s="150" t="s">
        <v>1125</v>
      </c>
      <c r="C5" s="67">
        <v>143713</v>
      </c>
      <c r="D5" s="67"/>
      <c r="E5" s="67">
        <v>2622</v>
      </c>
      <c r="F5" s="67">
        <v>63878</v>
      </c>
      <c r="G5" s="67">
        <v>77213</v>
      </c>
    </row>
    <row r="6" spans="2:7" ht="13.5">
      <c r="B6" s="150" t="s">
        <v>1126</v>
      </c>
      <c r="C6" s="67">
        <v>126496</v>
      </c>
      <c r="D6" s="67"/>
      <c r="E6" s="67">
        <v>2530</v>
      </c>
      <c r="F6" s="67">
        <v>68864</v>
      </c>
      <c r="G6" s="67">
        <v>55102</v>
      </c>
    </row>
    <row r="7" spans="2:7" ht="13.5">
      <c r="B7" s="150" t="s">
        <v>1127</v>
      </c>
      <c r="C7" s="67">
        <v>141702</v>
      </c>
      <c r="D7" s="67"/>
      <c r="E7" s="67">
        <v>2928</v>
      </c>
      <c r="F7" s="67">
        <v>70833</v>
      </c>
      <c r="G7" s="67">
        <v>67941</v>
      </c>
    </row>
    <row r="8" spans="2:7" ht="13.5">
      <c r="B8" s="150" t="s">
        <v>1128</v>
      </c>
      <c r="C8" s="67">
        <v>135626</v>
      </c>
      <c r="D8" s="67"/>
      <c r="E8" s="67">
        <v>2176</v>
      </c>
      <c r="F8" s="67">
        <v>77758</v>
      </c>
      <c r="G8" s="67">
        <v>55692</v>
      </c>
    </row>
    <row r="9" spans="2:7" ht="13.5">
      <c r="B9" s="150" t="s">
        <v>1129</v>
      </c>
      <c r="C9" s="67">
        <v>167443</v>
      </c>
      <c r="D9" s="67"/>
      <c r="E9" s="67">
        <v>2819</v>
      </c>
      <c r="F9" s="67">
        <v>84611</v>
      </c>
      <c r="G9" s="67">
        <v>80013</v>
      </c>
    </row>
    <row r="10" spans="2:7" ht="13.5">
      <c r="B10" s="150" t="s">
        <v>1130</v>
      </c>
      <c r="C10" s="67">
        <v>101998</v>
      </c>
      <c r="D10" s="67"/>
      <c r="E10" s="67">
        <v>2155</v>
      </c>
      <c r="F10" s="67">
        <v>50469</v>
      </c>
      <c r="G10" s="67">
        <v>49374</v>
      </c>
    </row>
    <row r="11" spans="2:7" ht="13.5">
      <c r="B11" s="150" t="s">
        <v>1131</v>
      </c>
      <c r="C11" s="67">
        <v>141303</v>
      </c>
      <c r="D11" s="67"/>
      <c r="E11" s="67">
        <v>3267</v>
      </c>
      <c r="F11" s="67">
        <v>72595</v>
      </c>
      <c r="G11" s="67">
        <v>65441</v>
      </c>
    </row>
    <row r="12" spans="2:7" ht="13.5">
      <c r="B12" s="150" t="s">
        <v>1132</v>
      </c>
      <c r="C12" s="67">
        <v>170135</v>
      </c>
      <c r="D12" s="67"/>
      <c r="E12" s="67">
        <v>2850</v>
      </c>
      <c r="F12" s="67">
        <v>81018</v>
      </c>
      <c r="G12" s="67">
        <v>86267</v>
      </c>
    </row>
    <row r="13" spans="2:7" ht="13.5">
      <c r="B13" s="150" t="s">
        <v>1133</v>
      </c>
      <c r="C13" s="67">
        <v>177724</v>
      </c>
      <c r="D13" s="67"/>
      <c r="E13" s="67">
        <v>6768</v>
      </c>
      <c r="F13" s="67">
        <v>91057</v>
      </c>
      <c r="G13" s="67">
        <v>79899</v>
      </c>
    </row>
    <row r="14" spans="2:7" ht="13.5">
      <c r="B14" s="150"/>
      <c r="C14" s="67"/>
      <c r="D14" s="67"/>
      <c r="E14" s="67"/>
      <c r="F14" s="67"/>
      <c r="G14" s="67"/>
    </row>
    <row r="15" spans="2:7" ht="13.5">
      <c r="B15" s="150"/>
      <c r="C15" s="67"/>
      <c r="D15" s="67"/>
      <c r="E15" s="67"/>
      <c r="F15" s="67"/>
      <c r="G15" s="67"/>
    </row>
    <row r="16" spans="2:7" ht="13.5">
      <c r="B16" s="150"/>
      <c r="C16" s="67"/>
      <c r="D16" s="67"/>
      <c r="E16" s="67"/>
      <c r="F16" s="67"/>
      <c r="G16" s="67"/>
    </row>
    <row r="17" spans="2:7" ht="13.5">
      <c r="B17" s="150"/>
      <c r="C17" s="67"/>
      <c r="D17" s="67"/>
      <c r="E17" s="67"/>
      <c r="F17" s="67"/>
      <c r="G17" s="67"/>
    </row>
    <row r="18" spans="2:7" ht="13.5">
      <c r="B18" s="150"/>
      <c r="C18" s="67"/>
      <c r="D18" s="67"/>
      <c r="E18" s="67"/>
      <c r="F18" s="67"/>
      <c r="G18" s="67"/>
    </row>
    <row r="19" spans="2:7" ht="13.5">
      <c r="B19" s="150"/>
      <c r="C19" s="67"/>
      <c r="D19" s="67"/>
      <c r="E19" s="67"/>
      <c r="F19" s="67"/>
      <c r="G19" s="67"/>
    </row>
    <row r="20" spans="2:7" ht="13.5">
      <c r="B20" s="150"/>
      <c r="C20" s="67"/>
      <c r="D20" s="67"/>
      <c r="E20" s="67"/>
      <c r="F20" s="67"/>
      <c r="G20" s="67"/>
    </row>
    <row r="21" spans="2:7" ht="13.5">
      <c r="B21" s="154" t="s">
        <v>1134</v>
      </c>
      <c r="C21" s="91">
        <f>SUM(C4:C20)</f>
        <v>1504434</v>
      </c>
      <c r="D21" s="91"/>
      <c r="E21" s="91">
        <f>SUM(E4:E20)</f>
        <v>46784</v>
      </c>
      <c r="F21" s="91">
        <f>SUM(F4:F20)</f>
        <v>735573</v>
      </c>
      <c r="G21" s="91">
        <f>SUM(G4:G20)</f>
        <v>722077</v>
      </c>
    </row>
  </sheetData>
  <sheetProtection/>
  <mergeCells count="2">
    <mergeCell ref="B1:G1"/>
    <mergeCell ref="B2:C2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A1">
      <selection activeCell="S20" sqref="S20"/>
    </sheetView>
  </sheetViews>
  <sheetFormatPr defaultColWidth="9.00390625" defaultRowHeight="13.5"/>
  <cols>
    <col min="1" max="1" width="18.50390625" style="0" customWidth="1"/>
    <col min="2" max="2" width="9.25390625" style="0" customWidth="1"/>
    <col min="3" max="3" width="7.875" style="0" customWidth="1"/>
    <col min="4" max="4" width="14.125" style="0" customWidth="1"/>
    <col min="5" max="5" width="8.875" style="0" customWidth="1"/>
    <col min="6" max="6" width="11.50390625" style="0" customWidth="1"/>
    <col min="7" max="7" width="17.00390625" style="0" customWidth="1"/>
    <col min="8" max="8" width="15.625" style="0" customWidth="1"/>
    <col min="9" max="9" width="19.125" style="0" customWidth="1"/>
    <col min="10" max="10" width="11.00390625" style="0" customWidth="1"/>
    <col min="11" max="11" width="10.75390625" style="0" customWidth="1"/>
    <col min="12" max="12" width="9.75390625" style="0" customWidth="1"/>
    <col min="13" max="13" width="11.50390625" style="0" customWidth="1"/>
    <col min="14" max="14" width="15.50390625" style="0" customWidth="1"/>
    <col min="15" max="15" width="14.25390625" style="0" customWidth="1"/>
    <col min="16" max="16" width="8.125" style="0" customWidth="1"/>
    <col min="17" max="17" width="15.625" style="0" customWidth="1"/>
    <col min="18" max="18" width="11.00390625" style="0" customWidth="1"/>
    <col min="19" max="19" width="13.875" style="0" customWidth="1"/>
    <col min="20" max="20" width="11.50390625" style="0" customWidth="1"/>
  </cols>
  <sheetData>
    <row r="1" spans="1:20" ht="36" customHeight="1">
      <c r="A1" s="246" t="s">
        <v>1135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ht="15" customHeight="1">
      <c r="A2" s="144"/>
      <c r="B2" s="144"/>
      <c r="C2" s="149"/>
      <c r="T2" s="152" t="s">
        <v>1080</v>
      </c>
    </row>
    <row r="3" spans="1:20" ht="13.5">
      <c r="A3" s="150" t="s">
        <v>1121</v>
      </c>
      <c r="B3" s="131" t="s">
        <v>1136</v>
      </c>
      <c r="C3" s="131" t="s">
        <v>10</v>
      </c>
      <c r="D3" s="151" t="s">
        <v>114</v>
      </c>
      <c r="E3" s="151" t="s">
        <v>115</v>
      </c>
      <c r="F3" s="151" t="s">
        <v>116</v>
      </c>
      <c r="G3" s="151" t="s">
        <v>117</v>
      </c>
      <c r="H3" s="151" t="s">
        <v>118</v>
      </c>
      <c r="I3" s="151" t="s">
        <v>119</v>
      </c>
      <c r="J3" s="151" t="s">
        <v>120</v>
      </c>
      <c r="K3" s="151" t="s">
        <v>121</v>
      </c>
      <c r="L3" s="151" t="s">
        <v>122</v>
      </c>
      <c r="M3" s="151" t="s">
        <v>123</v>
      </c>
      <c r="N3" s="151" t="s">
        <v>124</v>
      </c>
      <c r="O3" s="151" t="s">
        <v>125</v>
      </c>
      <c r="P3" s="151" t="s">
        <v>126</v>
      </c>
      <c r="Q3" s="151" t="s">
        <v>127</v>
      </c>
      <c r="R3" s="151" t="s">
        <v>128</v>
      </c>
      <c r="S3" s="151" t="s">
        <v>129</v>
      </c>
      <c r="T3" s="151" t="s">
        <v>1116</v>
      </c>
    </row>
    <row r="4" spans="1:20" ht="13.5" customHeight="1">
      <c r="A4" s="150" t="s">
        <v>1124</v>
      </c>
      <c r="B4" s="67">
        <v>105135</v>
      </c>
      <c r="C4" s="67"/>
      <c r="D4" s="67">
        <v>1910</v>
      </c>
      <c r="E4" s="67">
        <v>10726</v>
      </c>
      <c r="F4" s="67">
        <v>1063</v>
      </c>
      <c r="G4" s="67">
        <v>3979</v>
      </c>
      <c r="H4" s="67">
        <v>18503</v>
      </c>
      <c r="I4" s="67">
        <v>12164</v>
      </c>
      <c r="J4" s="67">
        <v>3873</v>
      </c>
      <c r="K4" s="67">
        <v>3152</v>
      </c>
      <c r="L4" s="67">
        <v>21985</v>
      </c>
      <c r="M4" s="67">
        <v>4155</v>
      </c>
      <c r="N4" s="67">
        <v>2680</v>
      </c>
      <c r="O4" s="67">
        <v>868</v>
      </c>
      <c r="P4" s="67">
        <v>10</v>
      </c>
      <c r="Q4" s="67">
        <v>1020</v>
      </c>
      <c r="R4" s="67">
        <v>18219</v>
      </c>
      <c r="S4" s="67">
        <v>331</v>
      </c>
      <c r="T4" s="67"/>
    </row>
    <row r="5" spans="1:20" ht="13.5" customHeight="1">
      <c r="A5" s="150" t="s">
        <v>1125</v>
      </c>
      <c r="B5" s="67">
        <v>77213</v>
      </c>
      <c r="C5" s="67"/>
      <c r="D5" s="67">
        <v>1167</v>
      </c>
      <c r="E5" s="67">
        <v>2771</v>
      </c>
      <c r="F5" s="67">
        <v>1070</v>
      </c>
      <c r="G5" s="67">
        <v>433</v>
      </c>
      <c r="H5" s="67">
        <v>7478</v>
      </c>
      <c r="I5" s="67">
        <v>3789</v>
      </c>
      <c r="J5" s="67">
        <v>6295</v>
      </c>
      <c r="K5" s="67">
        <v>599</v>
      </c>
      <c r="L5" s="67">
        <v>28712</v>
      </c>
      <c r="M5" s="67">
        <v>13921</v>
      </c>
      <c r="N5" s="67">
        <v>1008</v>
      </c>
      <c r="O5" s="67">
        <v>141</v>
      </c>
      <c r="P5" s="67"/>
      <c r="Q5" s="67">
        <v>2703</v>
      </c>
      <c r="R5" s="67">
        <v>6667</v>
      </c>
      <c r="S5" s="67">
        <v>161</v>
      </c>
      <c r="T5" s="67"/>
    </row>
    <row r="6" spans="1:20" ht="13.5" customHeight="1">
      <c r="A6" s="150" t="s">
        <v>1126</v>
      </c>
      <c r="B6" s="67">
        <v>55102</v>
      </c>
      <c r="C6" s="67"/>
      <c r="D6" s="67">
        <v>1023</v>
      </c>
      <c r="E6" s="67">
        <v>2950</v>
      </c>
      <c r="F6" s="67">
        <v>595</v>
      </c>
      <c r="G6" s="67">
        <v>624</v>
      </c>
      <c r="H6" s="67">
        <v>11306</v>
      </c>
      <c r="I6" s="67">
        <v>5189</v>
      </c>
      <c r="J6" s="67">
        <v>2822</v>
      </c>
      <c r="K6" s="67">
        <v>298</v>
      </c>
      <c r="L6" s="67">
        <v>11431</v>
      </c>
      <c r="M6" s="67">
        <v>3408</v>
      </c>
      <c r="N6" s="67">
        <v>901</v>
      </c>
      <c r="O6" s="67">
        <v>190</v>
      </c>
      <c r="P6" s="67"/>
      <c r="Q6" s="67">
        <v>1683</v>
      </c>
      <c r="R6" s="67">
        <v>11655</v>
      </c>
      <c r="S6" s="67">
        <v>382</v>
      </c>
      <c r="T6" s="67"/>
    </row>
    <row r="7" spans="1:20" ht="13.5" customHeight="1">
      <c r="A7" s="150" t="s">
        <v>1127</v>
      </c>
      <c r="B7" s="67">
        <v>67941</v>
      </c>
      <c r="C7" s="67"/>
      <c r="D7" s="67">
        <v>997</v>
      </c>
      <c r="E7" s="67">
        <v>3338</v>
      </c>
      <c r="F7" s="67">
        <v>510</v>
      </c>
      <c r="G7" s="67">
        <v>343</v>
      </c>
      <c r="H7" s="67">
        <v>8192</v>
      </c>
      <c r="I7" s="67">
        <v>6377</v>
      </c>
      <c r="J7" s="67">
        <v>8113</v>
      </c>
      <c r="K7" s="67">
        <v>1514</v>
      </c>
      <c r="L7" s="67">
        <v>20335</v>
      </c>
      <c r="M7" s="67">
        <v>6248</v>
      </c>
      <c r="N7" s="67">
        <v>1020</v>
      </c>
      <c r="O7" s="67">
        <v>371</v>
      </c>
      <c r="P7" s="67"/>
      <c r="Q7" s="67">
        <v>864</v>
      </c>
      <c r="R7" s="67">
        <v>8904</v>
      </c>
      <c r="S7" s="67">
        <v>528</v>
      </c>
      <c r="T7" s="67"/>
    </row>
    <row r="8" spans="1:20" ht="13.5" customHeight="1">
      <c r="A8" s="150" t="s">
        <v>1128</v>
      </c>
      <c r="B8" s="67">
        <v>55692</v>
      </c>
      <c r="C8" s="67"/>
      <c r="D8" s="67">
        <v>1084</v>
      </c>
      <c r="E8" s="67">
        <v>2731</v>
      </c>
      <c r="F8" s="67">
        <v>247</v>
      </c>
      <c r="G8" s="67">
        <v>313</v>
      </c>
      <c r="H8" s="67">
        <v>8712</v>
      </c>
      <c r="I8" s="67">
        <v>7917</v>
      </c>
      <c r="J8" s="67">
        <v>2595</v>
      </c>
      <c r="K8" s="67">
        <v>2461</v>
      </c>
      <c r="L8" s="67">
        <v>15592</v>
      </c>
      <c r="M8" s="67">
        <v>1240</v>
      </c>
      <c r="N8" s="67">
        <v>1059</v>
      </c>
      <c r="O8" s="67">
        <v>430</v>
      </c>
      <c r="P8" s="67"/>
      <c r="Q8" s="67">
        <v>990</v>
      </c>
      <c r="R8" s="67">
        <v>9874</v>
      </c>
      <c r="S8" s="67">
        <v>140</v>
      </c>
      <c r="T8" s="67"/>
    </row>
    <row r="9" spans="1:20" ht="13.5" customHeight="1">
      <c r="A9" s="150" t="s">
        <v>1129</v>
      </c>
      <c r="B9" s="67">
        <v>80013</v>
      </c>
      <c r="C9" s="67"/>
      <c r="D9" s="67">
        <v>1025</v>
      </c>
      <c r="E9" s="67">
        <v>3280</v>
      </c>
      <c r="F9" s="67">
        <v>283</v>
      </c>
      <c r="G9" s="67">
        <v>611</v>
      </c>
      <c r="H9" s="67">
        <v>15062</v>
      </c>
      <c r="I9" s="67">
        <v>6647</v>
      </c>
      <c r="J9" s="67">
        <v>5595</v>
      </c>
      <c r="K9" s="67">
        <v>1038</v>
      </c>
      <c r="L9" s="67">
        <v>23908</v>
      </c>
      <c r="M9" s="67">
        <v>7318</v>
      </c>
      <c r="N9" s="67">
        <v>2078</v>
      </c>
      <c r="O9" s="67">
        <v>423</v>
      </c>
      <c r="P9" s="67"/>
      <c r="Q9" s="67">
        <v>3032</v>
      </c>
      <c r="R9" s="67">
        <v>8991</v>
      </c>
      <c r="S9" s="67">
        <v>492</v>
      </c>
      <c r="T9" s="67"/>
    </row>
    <row r="10" spans="1:20" ht="13.5" customHeight="1">
      <c r="A10" s="150" t="s">
        <v>1130</v>
      </c>
      <c r="B10" s="67">
        <v>49374</v>
      </c>
      <c r="C10" s="67"/>
      <c r="D10" s="67">
        <v>791</v>
      </c>
      <c r="E10" s="67">
        <v>1305</v>
      </c>
      <c r="F10" s="67">
        <v>181</v>
      </c>
      <c r="G10" s="67">
        <v>1951</v>
      </c>
      <c r="H10" s="67">
        <v>6222</v>
      </c>
      <c r="I10" s="67">
        <v>2998</v>
      </c>
      <c r="J10" s="67">
        <v>3032</v>
      </c>
      <c r="K10" s="67">
        <v>468</v>
      </c>
      <c r="L10" s="67">
        <v>17810</v>
      </c>
      <c r="M10" s="67">
        <v>5943</v>
      </c>
      <c r="N10" s="67">
        <v>967</v>
      </c>
      <c r="O10" s="67">
        <v>179</v>
      </c>
      <c r="P10" s="67"/>
      <c r="Q10" s="67">
        <v>1481</v>
      </c>
      <c r="R10" s="67">
        <v>5622</v>
      </c>
      <c r="S10" s="67">
        <v>110</v>
      </c>
      <c r="T10" s="67"/>
    </row>
    <row r="11" spans="1:20" ht="13.5" customHeight="1">
      <c r="A11" s="150" t="s">
        <v>1131</v>
      </c>
      <c r="B11" s="67">
        <v>65441</v>
      </c>
      <c r="C11" s="67"/>
      <c r="D11" s="67">
        <v>778</v>
      </c>
      <c r="E11" s="67">
        <v>3444</v>
      </c>
      <c r="F11" s="67">
        <v>389</v>
      </c>
      <c r="G11" s="67">
        <v>251</v>
      </c>
      <c r="H11" s="67">
        <v>9642</v>
      </c>
      <c r="I11" s="67">
        <v>5436</v>
      </c>
      <c r="J11" s="67">
        <v>2866</v>
      </c>
      <c r="K11" s="67">
        <v>1439</v>
      </c>
      <c r="L11" s="67">
        <v>20843</v>
      </c>
      <c r="M11" s="67">
        <v>3423</v>
      </c>
      <c r="N11" s="67">
        <v>618</v>
      </c>
      <c r="O11" s="67">
        <v>184</v>
      </c>
      <c r="P11" s="67"/>
      <c r="Q11" s="67">
        <v>10574</v>
      </c>
      <c r="R11" s="67">
        <v>5247</v>
      </c>
      <c r="S11" s="67">
        <v>110</v>
      </c>
      <c r="T11" s="67"/>
    </row>
    <row r="12" spans="1:20" ht="13.5" customHeight="1">
      <c r="A12" s="150" t="s">
        <v>1132</v>
      </c>
      <c r="B12" s="67">
        <v>86267</v>
      </c>
      <c r="C12" s="67"/>
      <c r="D12" s="67">
        <v>1278</v>
      </c>
      <c r="E12" s="67">
        <v>4621</v>
      </c>
      <c r="F12" s="67">
        <v>445</v>
      </c>
      <c r="G12" s="67">
        <v>505</v>
      </c>
      <c r="H12" s="67">
        <v>14817</v>
      </c>
      <c r="I12" s="67">
        <v>6995</v>
      </c>
      <c r="J12" s="67">
        <v>5714</v>
      </c>
      <c r="K12" s="67">
        <v>789</v>
      </c>
      <c r="L12" s="67">
        <v>21999</v>
      </c>
      <c r="M12" s="67">
        <v>3372</v>
      </c>
      <c r="N12" s="67">
        <v>1610</v>
      </c>
      <c r="O12" s="67">
        <v>236</v>
      </c>
      <c r="P12" s="67"/>
      <c r="Q12" s="67">
        <v>5364</v>
      </c>
      <c r="R12" s="67">
        <v>16412</v>
      </c>
      <c r="S12" s="67">
        <v>150</v>
      </c>
      <c r="T12" s="67"/>
    </row>
    <row r="13" spans="1:20" ht="13.5" customHeight="1">
      <c r="A13" s="150" t="s">
        <v>1133</v>
      </c>
      <c r="B13" s="67">
        <v>79899</v>
      </c>
      <c r="C13" s="67"/>
      <c r="D13" s="67">
        <v>1156</v>
      </c>
      <c r="E13" s="67">
        <v>6761</v>
      </c>
      <c r="F13" s="67">
        <v>814</v>
      </c>
      <c r="G13" s="67">
        <v>317</v>
      </c>
      <c r="H13" s="67">
        <v>15749</v>
      </c>
      <c r="I13" s="67">
        <v>9394</v>
      </c>
      <c r="J13" s="67">
        <v>3606</v>
      </c>
      <c r="K13" s="67">
        <v>1908</v>
      </c>
      <c r="L13" s="67">
        <v>17400</v>
      </c>
      <c r="M13" s="67">
        <v>1768</v>
      </c>
      <c r="N13" s="67">
        <v>6656</v>
      </c>
      <c r="O13" s="67">
        <v>456</v>
      </c>
      <c r="P13" s="67">
        <v>10</v>
      </c>
      <c r="Q13" s="67">
        <v>1589</v>
      </c>
      <c r="R13" s="67">
        <v>11269</v>
      </c>
      <c r="S13" s="67">
        <v>632</v>
      </c>
      <c r="T13" s="67"/>
    </row>
    <row r="14" spans="1:20" ht="13.5" customHeight="1">
      <c r="A14" s="150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3.5" customHeight="1">
      <c r="A15" s="150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3.5" customHeight="1">
      <c r="A16" s="150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3.5" customHeight="1">
      <c r="A17" s="15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3.5" customHeight="1">
      <c r="A18" s="150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3.5" customHeight="1">
      <c r="A19" s="150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3.5" customHeight="1">
      <c r="A20" s="150" t="s">
        <v>1134</v>
      </c>
      <c r="B20" s="67">
        <f aca="true" t="shared" si="0" ref="B20:S20">SUM(B4:B19)</f>
        <v>722077</v>
      </c>
      <c r="C20" s="67"/>
      <c r="D20" s="67">
        <f t="shared" si="0"/>
        <v>11209</v>
      </c>
      <c r="E20" s="67">
        <f t="shared" si="0"/>
        <v>41927</v>
      </c>
      <c r="F20" s="67">
        <f t="shared" si="0"/>
        <v>5597</v>
      </c>
      <c r="G20" s="67">
        <f t="shared" si="0"/>
        <v>9327</v>
      </c>
      <c r="H20" s="67">
        <f t="shared" si="0"/>
        <v>115683</v>
      </c>
      <c r="I20" s="67">
        <f t="shared" si="0"/>
        <v>66906</v>
      </c>
      <c r="J20" s="67">
        <f t="shared" si="0"/>
        <v>44511</v>
      </c>
      <c r="K20" s="67">
        <f t="shared" si="0"/>
        <v>13666</v>
      </c>
      <c r="L20" s="67">
        <f t="shared" si="0"/>
        <v>200015</v>
      </c>
      <c r="M20" s="67">
        <f t="shared" si="0"/>
        <v>50796</v>
      </c>
      <c r="N20" s="67">
        <f t="shared" si="0"/>
        <v>18597</v>
      </c>
      <c r="O20" s="67">
        <f t="shared" si="0"/>
        <v>3478</v>
      </c>
      <c r="P20" s="67">
        <f t="shared" si="0"/>
        <v>20</v>
      </c>
      <c r="Q20" s="67">
        <f t="shared" si="0"/>
        <v>29300</v>
      </c>
      <c r="R20" s="67">
        <f t="shared" si="0"/>
        <v>102860</v>
      </c>
      <c r="S20" s="67">
        <f t="shared" si="0"/>
        <v>3036</v>
      </c>
      <c r="T20" s="67"/>
    </row>
  </sheetData>
  <sheetProtection/>
  <mergeCells count="1">
    <mergeCell ref="A1:T1"/>
  </mergeCells>
  <printOptions/>
  <pageMargins left="0.75" right="0.75" top="1" bottom="1" header="0.51" footer="0.51"/>
  <pageSetup horizontalDpi="600" verticalDpi="6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B2" sqref="B2:C2"/>
    </sheetView>
  </sheetViews>
  <sheetFormatPr defaultColWidth="9.00390625" defaultRowHeight="13.5"/>
  <cols>
    <col min="1" max="1" width="3.375" style="0" customWidth="1"/>
    <col min="2" max="2" width="49.125" style="0" customWidth="1"/>
    <col min="3" max="3" width="29.125" style="0" customWidth="1"/>
    <col min="4" max="4" width="16.625" style="0" customWidth="1"/>
  </cols>
  <sheetData>
    <row r="1" spans="1:4" ht="41.25" customHeight="1">
      <c r="A1" s="260" t="s">
        <v>1137</v>
      </c>
      <c r="B1" s="246"/>
      <c r="C1" s="246"/>
      <c r="D1" s="246"/>
    </row>
    <row r="2" spans="1:4" ht="15" customHeight="1">
      <c r="A2" s="143"/>
      <c r="B2" s="259" t="s">
        <v>1138</v>
      </c>
      <c r="C2" s="259"/>
      <c r="D2" s="143"/>
    </row>
    <row r="3" spans="2:3" ht="13.5">
      <c r="B3" s="145" t="s">
        <v>1139</v>
      </c>
      <c r="C3" s="146" t="s">
        <v>6</v>
      </c>
    </row>
    <row r="4" spans="2:3" ht="13.5">
      <c r="B4" s="120" t="s">
        <v>1140</v>
      </c>
      <c r="C4" s="147">
        <v>99903</v>
      </c>
    </row>
    <row r="5" spans="2:3" ht="13.5">
      <c r="B5" s="120" t="s">
        <v>1141</v>
      </c>
      <c r="C5" s="148">
        <v>30303</v>
      </c>
    </row>
    <row r="6" spans="2:3" ht="13.5">
      <c r="B6" s="120" t="s">
        <v>1142</v>
      </c>
      <c r="C6" s="147">
        <v>35455</v>
      </c>
    </row>
    <row r="7" spans="2:3" ht="13.5">
      <c r="B7" s="120" t="s">
        <v>1143</v>
      </c>
      <c r="C7" s="147">
        <v>6472</v>
      </c>
    </row>
    <row r="8" spans="2:3" ht="13.5">
      <c r="B8" s="120" t="s">
        <v>1144</v>
      </c>
      <c r="C8" s="147">
        <v>7292</v>
      </c>
    </row>
    <row r="9" spans="2:3" ht="13.5">
      <c r="B9" s="120" t="s">
        <v>1145</v>
      </c>
      <c r="C9" s="147"/>
    </row>
    <row r="10" spans="2:3" ht="13.5">
      <c r="B10" s="120" t="s">
        <v>1146</v>
      </c>
      <c r="C10" s="147">
        <v>5822</v>
      </c>
    </row>
    <row r="11" spans="2:3" ht="13.5">
      <c r="B11" s="120" t="s">
        <v>1147</v>
      </c>
      <c r="C11" s="147">
        <v>13635</v>
      </c>
    </row>
    <row r="12" spans="2:3" ht="13.5">
      <c r="B12" s="120" t="s">
        <v>1148</v>
      </c>
      <c r="C12" s="147">
        <v>12</v>
      </c>
    </row>
    <row r="13" spans="2:3" ht="13.5">
      <c r="B13" s="120" t="s">
        <v>1149</v>
      </c>
      <c r="C13" s="147">
        <v>912</v>
      </c>
    </row>
    <row r="14" spans="2:3" ht="13.5">
      <c r="B14" s="120" t="s">
        <v>1150</v>
      </c>
      <c r="C14" s="147">
        <v>7883</v>
      </c>
    </row>
    <row r="15" spans="2:3" ht="13.5">
      <c r="B15" s="120" t="s">
        <v>1151</v>
      </c>
      <c r="C15" s="147">
        <v>645</v>
      </c>
    </row>
    <row r="16" spans="2:3" ht="13.5">
      <c r="B16" s="120" t="s">
        <v>1152</v>
      </c>
      <c r="C16" s="147">
        <v>118</v>
      </c>
    </row>
    <row r="17" spans="2:3" ht="13.5">
      <c r="B17" s="120" t="s">
        <v>1153</v>
      </c>
      <c r="C17" s="147">
        <v>73</v>
      </c>
    </row>
    <row r="18" spans="2:3" ht="13.5">
      <c r="B18" s="120" t="s">
        <v>1154</v>
      </c>
      <c r="C18" s="147">
        <v>14</v>
      </c>
    </row>
    <row r="19" spans="2:3" ht="13.5">
      <c r="B19" s="120" t="s">
        <v>1155</v>
      </c>
      <c r="C19" s="147">
        <v>156</v>
      </c>
    </row>
    <row r="20" spans="2:3" ht="13.5">
      <c r="B20" s="120" t="s">
        <v>1156</v>
      </c>
      <c r="C20" s="147">
        <v>209</v>
      </c>
    </row>
    <row r="21" spans="2:3" ht="13.5">
      <c r="B21" s="120" t="s">
        <v>1157</v>
      </c>
      <c r="C21" s="147">
        <v>272</v>
      </c>
    </row>
    <row r="22" spans="2:3" ht="13.5">
      <c r="B22" s="120" t="s">
        <v>1158</v>
      </c>
      <c r="C22" s="147"/>
    </row>
    <row r="23" spans="2:3" ht="13.5">
      <c r="B23" s="120" t="s">
        <v>1159</v>
      </c>
      <c r="C23" s="147">
        <v>163</v>
      </c>
    </row>
    <row r="24" spans="2:3" ht="13.5">
      <c r="B24" s="120" t="s">
        <v>1160</v>
      </c>
      <c r="C24" s="147">
        <v>465</v>
      </c>
    </row>
    <row r="25" spans="2:3" ht="13.5">
      <c r="B25" s="120" t="s">
        <v>1161</v>
      </c>
      <c r="C25" s="147"/>
    </row>
    <row r="26" spans="2:3" ht="13.5">
      <c r="B26" s="120" t="s">
        <v>1162</v>
      </c>
      <c r="C26" s="147">
        <v>235</v>
      </c>
    </row>
    <row r="27" spans="2:3" ht="13.5">
      <c r="B27" s="120" t="s">
        <v>1163</v>
      </c>
      <c r="C27" s="147">
        <v>22</v>
      </c>
    </row>
    <row r="28" spans="2:3" ht="13.5">
      <c r="B28" s="120" t="s">
        <v>1164</v>
      </c>
      <c r="C28" s="147">
        <v>109</v>
      </c>
    </row>
    <row r="29" spans="2:3" ht="13.5">
      <c r="B29" s="120" t="s">
        <v>1165</v>
      </c>
      <c r="C29" s="147">
        <v>135</v>
      </c>
    </row>
    <row r="30" spans="2:3" ht="13.5">
      <c r="B30" s="120" t="s">
        <v>1166</v>
      </c>
      <c r="C30" s="147">
        <v>114</v>
      </c>
    </row>
    <row r="31" spans="2:3" ht="13.5">
      <c r="B31" s="120" t="s">
        <v>1167</v>
      </c>
      <c r="C31" s="147">
        <v>162</v>
      </c>
    </row>
    <row r="32" spans="2:3" ht="13.5">
      <c r="B32" s="120" t="s">
        <v>1168</v>
      </c>
      <c r="C32" s="147">
        <v>3</v>
      </c>
    </row>
    <row r="33" spans="2:3" ht="13.5">
      <c r="B33" s="120" t="s">
        <v>1169</v>
      </c>
      <c r="C33" s="147"/>
    </row>
    <row r="34" spans="2:3" ht="13.5">
      <c r="B34" s="120" t="s">
        <v>1170</v>
      </c>
      <c r="C34" s="147">
        <v>1149</v>
      </c>
    </row>
    <row r="35" spans="2:3" ht="13.5">
      <c r="B35" s="120" t="s">
        <v>1171</v>
      </c>
      <c r="C35" s="147">
        <v>22</v>
      </c>
    </row>
    <row r="36" spans="2:3" ht="13.5">
      <c r="B36" s="120" t="s">
        <v>1172</v>
      </c>
      <c r="C36" s="147">
        <v>869</v>
      </c>
    </row>
    <row r="37" spans="2:3" ht="13.5">
      <c r="B37" s="120" t="s">
        <v>1173</v>
      </c>
      <c r="C37" s="147">
        <v>42</v>
      </c>
    </row>
    <row r="38" spans="2:3" ht="13.5">
      <c r="B38" s="120" t="s">
        <v>1174</v>
      </c>
      <c r="C38" s="147">
        <v>441</v>
      </c>
    </row>
    <row r="39" spans="2:3" ht="13.5">
      <c r="B39" s="120" t="s">
        <v>1175</v>
      </c>
      <c r="C39" s="147">
        <v>2154</v>
      </c>
    </row>
    <row r="40" spans="2:3" ht="13.5">
      <c r="B40" s="120" t="s">
        <v>1176</v>
      </c>
      <c r="C40" s="147">
        <v>2</v>
      </c>
    </row>
    <row r="41" spans="2:3" ht="13.5">
      <c r="B41" s="120" t="s">
        <v>1177</v>
      </c>
      <c r="C41" s="147">
        <v>309</v>
      </c>
    </row>
    <row r="42" spans="2:3" ht="13.5">
      <c r="B42" s="120" t="s">
        <v>1178</v>
      </c>
      <c r="C42" s="147">
        <v>23017</v>
      </c>
    </row>
    <row r="43" spans="2:3" ht="13.5">
      <c r="B43" s="120" t="s">
        <v>1179</v>
      </c>
      <c r="C43" s="147">
        <v>1882</v>
      </c>
    </row>
    <row r="44" spans="2:3" ht="13.5">
      <c r="B44" s="120" t="s">
        <v>1180</v>
      </c>
      <c r="C44" s="147">
        <v>9633</v>
      </c>
    </row>
    <row r="45" spans="2:3" ht="13.5">
      <c r="B45" s="120" t="s">
        <v>1181</v>
      </c>
      <c r="C45" s="147">
        <v>4</v>
      </c>
    </row>
    <row r="46" spans="2:3" ht="13.5">
      <c r="B46" s="120" t="s">
        <v>1182</v>
      </c>
      <c r="C46" s="147">
        <v>1129</v>
      </c>
    </row>
    <row r="47" spans="2:3" ht="13.5">
      <c r="B47" s="120" t="s">
        <v>1183</v>
      </c>
      <c r="C47" s="147">
        <v>354</v>
      </c>
    </row>
    <row r="48" spans="2:3" ht="13.5">
      <c r="B48" s="120" t="s">
        <v>1184</v>
      </c>
      <c r="C48" s="147">
        <v>2</v>
      </c>
    </row>
    <row r="49" spans="2:3" ht="13.5">
      <c r="B49" s="120" t="s">
        <v>1185</v>
      </c>
      <c r="C49" s="147">
        <v>1747</v>
      </c>
    </row>
    <row r="50" spans="2:3" ht="13.5">
      <c r="B50" s="120" t="s">
        <v>1186</v>
      </c>
      <c r="C50" s="147">
        <v>689</v>
      </c>
    </row>
    <row r="51" spans="2:3" ht="13.5">
      <c r="B51" s="120" t="s">
        <v>1187</v>
      </c>
      <c r="C51" s="147">
        <v>749</v>
      </c>
    </row>
    <row r="52" spans="2:3" ht="13.5">
      <c r="B52" s="120" t="s">
        <v>1188</v>
      </c>
      <c r="C52" s="147"/>
    </row>
    <row r="53" spans="2:3" ht="13.5">
      <c r="B53" s="120" t="s">
        <v>1189</v>
      </c>
      <c r="C53" s="147">
        <v>6188</v>
      </c>
    </row>
    <row r="54" spans="2:3" ht="13.5">
      <c r="B54" s="120" t="s">
        <v>1190</v>
      </c>
      <c r="C54" s="147"/>
    </row>
    <row r="55" spans="2:3" ht="13.5">
      <c r="B55" s="120" t="s">
        <v>1191</v>
      </c>
      <c r="C55" s="147">
        <v>156</v>
      </c>
    </row>
    <row r="56" spans="2:3" ht="13.5">
      <c r="B56" s="120" t="s">
        <v>1192</v>
      </c>
      <c r="C56" s="147"/>
    </row>
    <row r="57" spans="2:3" ht="13.5">
      <c r="B57" s="120" t="s">
        <v>1193</v>
      </c>
      <c r="C57" s="147"/>
    </row>
    <row r="58" spans="2:3" ht="13.5">
      <c r="B58" s="120" t="s">
        <v>1194</v>
      </c>
      <c r="C58" s="147">
        <v>484</v>
      </c>
    </row>
    <row r="59" spans="2:3" ht="13.5">
      <c r="B59" s="120" t="s">
        <v>1195</v>
      </c>
      <c r="C59" s="147"/>
    </row>
    <row r="60" spans="2:3" ht="13.5">
      <c r="B60" s="120" t="s">
        <v>1196</v>
      </c>
      <c r="C60" s="147"/>
    </row>
    <row r="61" spans="2:3" ht="13.5">
      <c r="B61" s="120" t="s">
        <v>1197</v>
      </c>
      <c r="C61" s="147"/>
    </row>
    <row r="62" spans="2:3" ht="13.5">
      <c r="B62" s="120" t="s">
        <v>1198</v>
      </c>
      <c r="C62" s="147"/>
    </row>
    <row r="63" spans="2:3" ht="13.5">
      <c r="B63" s="120" t="s">
        <v>1199</v>
      </c>
      <c r="C63" s="147"/>
    </row>
    <row r="64" spans="2:3" ht="13.5">
      <c r="B64" s="120" t="s">
        <v>63</v>
      </c>
      <c r="C64" s="147"/>
    </row>
    <row r="65" spans="2:3" ht="13.5">
      <c r="B65" s="120" t="s">
        <v>1200</v>
      </c>
      <c r="C65" s="147"/>
    </row>
    <row r="66" spans="2:3" ht="13.5">
      <c r="B66" s="120" t="s">
        <v>1201</v>
      </c>
      <c r="C66" s="147"/>
    </row>
    <row r="67" spans="2:3" ht="13.5">
      <c r="B67" s="120" t="s">
        <v>1202</v>
      </c>
      <c r="C67" s="147"/>
    </row>
    <row r="68" spans="2:3" ht="13.5">
      <c r="B68" s="120" t="s">
        <v>1203</v>
      </c>
      <c r="C68" s="147"/>
    </row>
    <row r="69" spans="2:3" ht="13.5">
      <c r="B69" s="120" t="s">
        <v>1204</v>
      </c>
      <c r="C69" s="147"/>
    </row>
    <row r="70" spans="2:3" ht="13.5">
      <c r="B70" s="120" t="s">
        <v>1205</v>
      </c>
      <c r="C70" s="147"/>
    </row>
    <row r="71" spans="2:3" ht="13.5">
      <c r="B71" s="120" t="s">
        <v>1206</v>
      </c>
      <c r="C71" s="147"/>
    </row>
    <row r="72" spans="2:3" ht="13.5">
      <c r="B72" s="120" t="s">
        <v>1207</v>
      </c>
      <c r="C72" s="147"/>
    </row>
    <row r="73" spans="2:3" ht="13.5">
      <c r="B73" s="120" t="s">
        <v>1208</v>
      </c>
      <c r="C73" s="147"/>
    </row>
    <row r="74" spans="2:3" ht="13.5">
      <c r="B74" s="120" t="s">
        <v>1209</v>
      </c>
      <c r="C74" s="147"/>
    </row>
    <row r="75" spans="2:3" ht="13.5">
      <c r="B75" s="120" t="s">
        <v>1210</v>
      </c>
      <c r="C75" s="147"/>
    </row>
    <row r="76" spans="2:3" ht="13.5">
      <c r="B76" s="120" t="s">
        <v>1211</v>
      </c>
      <c r="C76" s="147"/>
    </row>
    <row r="77" spans="2:3" ht="13.5">
      <c r="B77" s="120" t="s">
        <v>1212</v>
      </c>
      <c r="C77" s="147"/>
    </row>
    <row r="78" spans="2:3" ht="13.5">
      <c r="B78" s="120" t="s">
        <v>1213</v>
      </c>
      <c r="C78" s="147"/>
    </row>
    <row r="79" spans="2:3" ht="13.5">
      <c r="B79" s="120" t="s">
        <v>1214</v>
      </c>
      <c r="C79" s="147"/>
    </row>
    <row r="80" spans="2:3" ht="13.5">
      <c r="B80" s="120" t="s">
        <v>1215</v>
      </c>
      <c r="C80" s="147"/>
    </row>
    <row r="81" spans="2:3" ht="13.5">
      <c r="B81" s="120" t="s">
        <v>1216</v>
      </c>
      <c r="C81" s="147">
        <v>38</v>
      </c>
    </row>
    <row r="82" spans="2:3" ht="13.5">
      <c r="B82" s="120" t="s">
        <v>1206</v>
      </c>
      <c r="C82" s="147"/>
    </row>
    <row r="83" spans="2:3" ht="13.5">
      <c r="B83" s="120" t="s">
        <v>1207</v>
      </c>
      <c r="C83" s="147">
        <v>36</v>
      </c>
    </row>
    <row r="84" spans="2:3" ht="13.5">
      <c r="B84" s="120" t="s">
        <v>1208</v>
      </c>
      <c r="C84" s="147">
        <v>1</v>
      </c>
    </row>
    <row r="85" spans="2:3" ht="13.5">
      <c r="B85" s="120" t="s">
        <v>1209</v>
      </c>
      <c r="C85" s="147"/>
    </row>
    <row r="86" spans="2:3" ht="13.5">
      <c r="B86" s="120" t="s">
        <v>1210</v>
      </c>
      <c r="C86" s="147"/>
    </row>
    <row r="87" spans="2:3" ht="13.5">
      <c r="B87" s="120" t="s">
        <v>1211</v>
      </c>
      <c r="C87" s="147">
        <v>1</v>
      </c>
    </row>
    <row r="88" spans="2:3" ht="13.5">
      <c r="B88" s="120" t="s">
        <v>1212</v>
      </c>
      <c r="C88" s="147"/>
    </row>
    <row r="89" spans="2:3" ht="13.5">
      <c r="B89" s="120" t="s">
        <v>1217</v>
      </c>
      <c r="C89" s="147"/>
    </row>
    <row r="90" spans="2:3" ht="13.5">
      <c r="B90" s="120" t="s">
        <v>1218</v>
      </c>
      <c r="C90" s="147"/>
    </row>
    <row r="91" spans="2:3" ht="13.5">
      <c r="B91" s="120" t="s">
        <v>1219</v>
      </c>
      <c r="C91" s="147"/>
    </row>
    <row r="92" spans="2:3" ht="13.5">
      <c r="B92" s="120" t="s">
        <v>1220</v>
      </c>
      <c r="C92" s="147"/>
    </row>
    <row r="93" spans="2:3" ht="13.5">
      <c r="B93" s="120" t="s">
        <v>1213</v>
      </c>
      <c r="C93" s="147"/>
    </row>
    <row r="94" spans="2:3" ht="13.5">
      <c r="B94" s="120" t="s">
        <v>1214</v>
      </c>
      <c r="C94" s="147"/>
    </row>
    <row r="95" spans="2:3" ht="13.5">
      <c r="B95" s="120" t="s">
        <v>1221</v>
      </c>
      <c r="C95" s="147"/>
    </row>
    <row r="96" spans="2:3" ht="13.5">
      <c r="B96" s="120" t="s">
        <v>1222</v>
      </c>
      <c r="C96" s="147"/>
    </row>
    <row r="97" spans="2:3" ht="13.5">
      <c r="B97" s="120" t="s">
        <v>54</v>
      </c>
      <c r="C97" s="147"/>
    </row>
    <row r="98" spans="2:3" ht="13.5">
      <c r="B98" s="120" t="s">
        <v>1223</v>
      </c>
      <c r="C98" s="147"/>
    </row>
    <row r="99" spans="2:3" ht="13.5">
      <c r="B99" s="120" t="s">
        <v>1224</v>
      </c>
      <c r="C99" s="147"/>
    </row>
    <row r="100" spans="2:3" ht="13.5">
      <c r="B100" s="120" t="s">
        <v>1083</v>
      </c>
      <c r="C100" s="147"/>
    </row>
    <row r="101" spans="2:3" ht="13.5">
      <c r="B101" s="120" t="s">
        <v>1225</v>
      </c>
      <c r="C101" s="147"/>
    </row>
    <row r="102" spans="2:3" ht="13.5">
      <c r="B102" s="120" t="s">
        <v>1226</v>
      </c>
      <c r="C102" s="147"/>
    </row>
    <row r="103" spans="2:3" ht="13.5">
      <c r="B103" s="120" t="s">
        <v>1227</v>
      </c>
      <c r="C103" s="147"/>
    </row>
    <row r="104" spans="2:3" ht="13.5">
      <c r="B104" s="120" t="s">
        <v>922</v>
      </c>
      <c r="C104" s="147"/>
    </row>
    <row r="105" spans="2:3" ht="13.5">
      <c r="B105" s="120" t="s">
        <v>1228</v>
      </c>
      <c r="C105" s="147">
        <v>130841</v>
      </c>
    </row>
  </sheetData>
  <sheetProtection/>
  <mergeCells count="2">
    <mergeCell ref="A1:D1"/>
    <mergeCell ref="B2:C2"/>
  </mergeCells>
  <printOptions/>
  <pageMargins left="0.71" right="0.71" top="0.39" bottom="0.5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刘桢楠</dc:creator>
  <cp:keywords/>
  <dc:description/>
  <cp:lastModifiedBy>lenovo</cp:lastModifiedBy>
  <cp:lastPrinted>2018-09-12T03:34:01Z</cp:lastPrinted>
  <dcterms:created xsi:type="dcterms:W3CDTF">2006-09-13T11:21:00Z</dcterms:created>
  <dcterms:modified xsi:type="dcterms:W3CDTF">2018-09-13T03:08:10Z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